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filterPrivacy="1" defaultThemeVersion="124226"/>
  <xr:revisionPtr revIDLastSave="0" documentId="8_{B2E6E961-898A-4023-B7E1-8D82AC11A576}" xr6:coauthVersionLast="47" xr6:coauthVersionMax="47" xr10:uidLastSave="{00000000-0000-0000-0000-000000000000}"/>
  <bookViews>
    <workbookView xWindow="-108" yWindow="-108" windowWidth="23256" windowHeight="12576" activeTab="6" xr2:uid="{00000000-000D-0000-FFFF-FFFF00000000}"/>
  </bookViews>
  <sheets>
    <sheet name="1 Preliminaries" sheetId="1" r:id="rId1"/>
    <sheet name="2 Enabling Electrical Works " sheetId="18" r:id="rId2"/>
    <sheet name="3 Remedial Works " sheetId="19" r:id="rId3"/>
    <sheet name="4 Fettling-Paint Shop Works " sheetId="20" r:id="rId4"/>
    <sheet name="5 Foundry Electrical Works " sheetId="21" r:id="rId5"/>
    <sheet name="6 Provisional Sums" sheetId="7" r:id="rId6"/>
    <sheet name="7 Collection" sheetId="13" r:id="rId7"/>
  </sheets>
  <definedNames>
    <definedName name="_xlnm.Print_Area" localSheetId="0">'1 Preliminaries'!$A$1:$H$55</definedName>
    <definedName name="_xlnm.Print_Area" localSheetId="1">'2 Enabling Electrical Works '!$A$1:$H$28</definedName>
    <definedName name="_xlnm.Print_Area" localSheetId="2">'3 Remedial Works '!$A$1:$H$71</definedName>
    <definedName name="_xlnm.Print_Area" localSheetId="3">'4 Fettling-Paint Shop Works '!$A$1:$H$35</definedName>
    <definedName name="_xlnm.Print_Area" localSheetId="4">'5 Foundry Electrical Works '!$A$1:$H$29</definedName>
    <definedName name="_xlnm.Print_Area" localSheetId="5">'6 Provisional Sums'!$A$1:$H$26</definedName>
    <definedName name="_xlnm.Print_Area" localSheetId="6">'7 Collection'!$A$1:$H$47</definedName>
    <definedName name="_xlnm.Print_Titles" localSheetId="0">'1 Preliminaries'!$11:$12</definedName>
    <definedName name="_xlnm.Print_Titles" localSheetId="1">'2 Enabling Electrical Works '!$11:$12</definedName>
    <definedName name="_xlnm.Print_Titles" localSheetId="2">'3 Remedial Works '!$11:$12</definedName>
    <definedName name="_xlnm.Print_Titles" localSheetId="3">'4 Fettling-Paint Shop Works '!$11:$12</definedName>
    <definedName name="_xlnm.Print_Titles" localSheetId="4">'5 Foundry Electrical Works '!$11:$12</definedName>
    <definedName name="_xlnm.Print_Titles" localSheetId="5">'6 Provisional Sums'!$11:$12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13" l="1"/>
  <c r="G23" i="21"/>
  <c r="G25" i="21" s="1"/>
  <c r="G32" i="20"/>
  <c r="G34" i="20" s="1"/>
  <c r="G65" i="19"/>
  <c r="G67" i="19" s="1"/>
  <c r="G22" i="18"/>
  <c r="G24" i="18" s="1"/>
  <c r="G29" i="13" l="1"/>
  <c r="G48" i="1" l="1"/>
  <c r="G49" i="1" l="1"/>
  <c r="G20" i="7" l="1"/>
  <c r="G32" i="13" l="1"/>
  <c r="G31" i="13" l="1"/>
  <c r="G22" i="7" l="1"/>
</calcChain>
</file>

<file path=xl/sharedStrings.xml><?xml version="1.0" encoding="utf-8"?>
<sst xmlns="http://schemas.openxmlformats.org/spreadsheetml/2006/main" count="250" uniqueCount="152">
  <si>
    <t>No</t>
  </si>
  <si>
    <t>Rate</t>
  </si>
  <si>
    <t>Total</t>
  </si>
  <si>
    <t>Unit</t>
  </si>
  <si>
    <t>Item</t>
  </si>
  <si>
    <t>Description</t>
  </si>
  <si>
    <t>Contingency sum</t>
  </si>
  <si>
    <t>Total excl contingency</t>
  </si>
  <si>
    <t>Total including contingency</t>
  </si>
  <si>
    <t>plus VAT</t>
  </si>
  <si>
    <t>Sub Total</t>
  </si>
  <si>
    <t>General notes</t>
  </si>
  <si>
    <t>The Coffin Works, 13-15 Fleet Street, Jewellery Quarter, Birmingham B3 1JP   Tel: 0121 773 5002</t>
  </si>
  <si>
    <t xml:space="preserve"> </t>
  </si>
  <si>
    <t>W:  www.oliver-architecture.co.uk                                 E:  conservation@oliver-architecture.co.uk</t>
  </si>
  <si>
    <t>Collection</t>
  </si>
  <si>
    <t>Item 3 Total</t>
  </si>
  <si>
    <t>To be carried forward to Collection</t>
  </si>
  <si>
    <t>ITEM 1 PRELIMINAIRES &amp; GENERAL ITEMS</t>
  </si>
  <si>
    <t>Item 1 Total</t>
  </si>
  <si>
    <t>PRELIMINARIES AND GENERAL</t>
  </si>
  <si>
    <t>Provide a breakdown of these costs on a marked up version of the above.</t>
  </si>
  <si>
    <t>All works are to be undertaken by suitably qualified specialists where applicable with relevant experience in working upon historic buildings.</t>
  </si>
  <si>
    <r>
      <rPr>
        <i/>
        <sz val="10"/>
        <rFont val="Palatino Linotype"/>
        <family val="1"/>
      </rPr>
      <t>The main contractor will be responsible for coordinating all relevant domestic and named sub-contractors, and the like, and the associated materials and labour. The Contract Administrator is to be furnished with a suitable programme of work to adequately describe the critical path programming. The contractor will be expected to keep adequate supervisory personnel on site at all times in the form of a site agent/foreman</t>
    </r>
    <r>
      <rPr>
        <sz val="10"/>
        <rFont val="Palatino Linotype"/>
        <family val="1"/>
      </rPr>
      <t>.</t>
    </r>
  </si>
  <si>
    <t>Contractors to note that the work descriptions below are for tender purposes and not necessarily in order of works on site.</t>
  </si>
  <si>
    <t>Preliminaries</t>
  </si>
  <si>
    <t>Contingency sum of 10%</t>
  </si>
  <si>
    <t>Buildings:  Site Meetings with the Client and Architect can take place within the Museum.</t>
  </si>
  <si>
    <t>Power:  A power supply located in the Museum will be made available for the Contractor’s use.  The Contractor will be responsible for connecting to the supply.</t>
  </si>
  <si>
    <t>Deliveries:  Deliveries to be via the car park and to the scaffold enclosures.</t>
  </si>
  <si>
    <t xml:space="preserve">Protection: </t>
  </si>
  <si>
    <t>During the course of the contract, temporary protection is to be provided as follows:-</t>
  </si>
  <si>
    <t>·      Dust control measures to prevent dust and rain from entering the Museum.  In addition, provide polythene sheeting to be laid over the adjacent internal features.</t>
  </si>
  <si>
    <t>·      Dust sheeting below the working areas and to all walkways.</t>
  </si>
  <si>
    <t>Bats: There is no known bat activity on the site.  The contractor is to remain vigilant and advise the Architect immediately on discovery of a bat.</t>
  </si>
  <si>
    <t xml:space="preserve">On Completion: The Contractor is to undertake an external and internal clean of the site to remove all dust and debris consequent upon the works. </t>
  </si>
  <si>
    <t>1.02.1</t>
  </si>
  <si>
    <t>Lavatories:  The WCs within the Museum will be available for the Contractor’s use, as long as they are kept in good order.</t>
  </si>
  <si>
    <t>Parking:  The adjacent car park provides ample parking.  This is a pay-and-display car park owned by Shropshire County Council.  This is a public car park and is well used.</t>
  </si>
  <si>
    <t>Photographs: Prior to commencement of the contract, the main Contractor is to take a full set of condition photographs, internally and externally, and issue a set of colour copies, annotated to indicate the date taken and location, to the Architect.  It is acceptable to submit a CD of digital photographs with an appropriately referenced list.</t>
  </si>
  <si>
    <t>Item 2 Total</t>
  </si>
  <si>
    <t>Item 5 Total</t>
  </si>
  <si>
    <t xml:space="preserve">FOUNDRY, BLISTS HILL VICTORIAN TOWN </t>
  </si>
  <si>
    <t>LEV &amp; ELECTRICAL UPGRADE PROJECT</t>
  </si>
  <si>
    <t>April 2022  Version v.1 12/04/24</t>
  </si>
  <si>
    <t xml:space="preserve">Supply &amp; install new sub-main from north feeder pillar to warehouse DB. include for civil works as required though the main street etc. </t>
  </si>
  <si>
    <t xml:space="preserve">Supply &amp; installation of new panel board within warehouse to replace existing (DBSMP/WS) </t>
  </si>
  <si>
    <t xml:space="preserve">Supply &amp; installation of new TPN DB within warehouse to replace existing (DBWS) </t>
  </si>
  <si>
    <t xml:space="preserve">Supply &amp; installation of new TPN DB for fettling shop (DB/CF1) </t>
  </si>
  <si>
    <t>Carry out the following remedial works as noted in EIC Report 27279499 Continuation sheet for part 6 observations and recommendations for actions to be taken.</t>
  </si>
  <si>
    <r>
      <t xml:space="preserve">Item 39 </t>
    </r>
    <r>
      <rPr>
        <sz val="11"/>
        <rFont val="Palatino Linotype"/>
        <family val="1"/>
      </rPr>
      <t>DBSMP/WS- ALL ZS READINGS EXCEED MAX PERMITTED DUE TO INCOMING READING   (C2)</t>
    </r>
  </si>
  <si>
    <r>
      <t>Item 54</t>
    </r>
    <r>
      <rPr>
        <sz val="11"/>
        <rFont val="Palatino Linotype"/>
        <family val="1"/>
      </rPr>
      <t xml:space="preserve"> DB ENGINEERS ALL- NO FLYLEADS FITTED FOR SWA SHEATH CPC (C2)</t>
    </r>
  </si>
  <si>
    <r>
      <t xml:space="preserve">Item 58 </t>
    </r>
    <r>
      <rPr>
        <sz val="11"/>
        <rFont val="Palatino Linotype"/>
        <family val="1"/>
      </rPr>
      <t xml:space="preserve"> DB ENGINNERS DB-BLANKS MISSING IN DB. ACCESS TO LIVE PARTS (C1)</t>
    </r>
  </si>
  <si>
    <r>
      <t xml:space="preserve">Item 59 </t>
    </r>
    <r>
      <rPr>
        <sz val="11"/>
        <rFont val="Palatino Linotype"/>
        <family val="1"/>
      </rPr>
      <t>DB ENGINEERS 3TP- 20MM HOLE IN BOTTOM OF ISOLATOR   (C2)</t>
    </r>
  </si>
  <si>
    <r>
      <t>Item 55</t>
    </r>
    <r>
      <rPr>
        <sz val="11"/>
        <rFont val="Palatino Linotype"/>
        <family val="1"/>
      </rPr>
      <t xml:space="preserve"> DB DB ENGINEERS 8L3- SOCKET NOT FIXED TO WALL (C2)</t>
    </r>
  </si>
  <si>
    <r>
      <t xml:space="preserve">Item 60 </t>
    </r>
    <r>
      <rPr>
        <sz val="11"/>
        <rFont val="Palatino Linotype"/>
        <family val="1"/>
      </rPr>
      <t>DB MP ENGINEERS DB-MULTIPLE HOLES IN DB, ACCESS TO LIVE PARTS   (C1)</t>
    </r>
  </si>
  <si>
    <r>
      <t xml:space="preserve">Item 61 </t>
    </r>
    <r>
      <rPr>
        <sz val="11"/>
        <rFont val="Palatino Linotype"/>
        <family val="1"/>
      </rPr>
      <t>DBMP ENGINEERS DB- MULTIPLE FUSE CARRIERS MISSING DIRECT ACCESS TO LIVE PARTS   (C1)</t>
    </r>
  </si>
  <si>
    <r>
      <t xml:space="preserve">Item 63 </t>
    </r>
    <r>
      <rPr>
        <sz val="11"/>
        <rFont val="Palatino Linotype"/>
        <family val="1"/>
      </rPr>
      <t>DB MP ENGINNERS, 1L1- CABLE SIZE TO SMALL FOR OVERCURRENT PROTECTION  (C2)</t>
    </r>
  </si>
  <si>
    <r>
      <t xml:space="preserve">Item 64 </t>
    </r>
    <r>
      <rPr>
        <sz val="11"/>
        <rFont val="Palatino Linotype"/>
        <family val="1"/>
      </rPr>
      <t>DB MP ENGINEERS DB- NO FLYLEADS ON ANY SWITCHES FOR CPC CONTINUITY   (C2)</t>
    </r>
  </si>
  <si>
    <r>
      <t xml:space="preserve">Item67 </t>
    </r>
    <r>
      <rPr>
        <sz val="11"/>
        <rFont val="Palatino Linotype"/>
        <family val="1"/>
      </rPr>
      <t>DBSMP/WS- ALL ZS READINGS OFF SUB BOARDS ARE HIGH DUE TO EARTH ISSUE ON THIS DB 	CAUSING MAX ZS ISSUES   (C2)</t>
    </r>
  </si>
  <si>
    <r>
      <t xml:space="preserve">Item 72 </t>
    </r>
    <r>
      <rPr>
        <sz val="11"/>
        <rFont val="Palatino Linotype"/>
        <family val="1"/>
      </rPr>
      <t>DBCS1-9L2, 10L1-NO RCD ON SOCKETS   (C2)</t>
    </r>
  </si>
  <si>
    <r>
      <t xml:space="preserve">Item 73 </t>
    </r>
    <r>
      <rPr>
        <sz val="11"/>
        <rFont val="Palatino Linotype"/>
        <family val="1"/>
      </rPr>
      <t>DBCS1 DB- 32MM HOLE IN BOTTOM OF DB   (C1)</t>
    </r>
  </si>
  <si>
    <r>
      <t xml:space="preserve">Item 74 </t>
    </r>
    <r>
      <rPr>
        <sz val="11"/>
        <rFont val="Palatino Linotype"/>
        <family val="1"/>
      </rPr>
      <t>DBCS1-4TP-SOCKET HANGING OFF WALL 	  (C2)</t>
    </r>
  </si>
  <si>
    <r>
      <t xml:space="preserve">Item 75 </t>
    </r>
    <r>
      <rPr>
        <sz val="11"/>
        <rFont val="Palatino Linotype"/>
        <family val="1"/>
      </rPr>
      <t>DBCS1- 9L2- BROKEN 2G SOCKET ON SWITCH CRACKED    (C2)</t>
    </r>
  </si>
  <si>
    <r>
      <t xml:space="preserve">Item 76 </t>
    </r>
    <r>
      <rPr>
        <sz val="11"/>
        <rFont val="Palatino Linotype"/>
        <family val="1"/>
      </rPr>
      <t>DBCS1-7TP, 9L1- CABLES NOT FIXED TO FABRIC OF BUILDING    (C2)</t>
    </r>
  </si>
  <si>
    <r>
      <t xml:space="preserve">Item 77 </t>
    </r>
    <r>
      <rPr>
        <sz val="11"/>
        <rFont val="Palatino Linotype"/>
        <family val="1"/>
      </rPr>
      <t>DBCS1 8L2- 2 X RADIALS DOUBLED UP ON 32A RCBO. CPD OVERRATED FOR CABLE CURRENT 	CARRYING CAPACITY   (C2)</t>
    </r>
  </si>
  <si>
    <r>
      <t xml:space="preserve">Item 85 </t>
    </r>
    <r>
      <rPr>
        <sz val="11"/>
        <rFont val="Palatino Linotype"/>
        <family val="1"/>
      </rPr>
      <t>DBWS-DB- VARIOUS CABLES LEFT CUT OFF IN DB NOT BONDED TO EARTH    (C3)</t>
    </r>
  </si>
  <si>
    <r>
      <t xml:space="preserve">Item 86  </t>
    </r>
    <r>
      <rPr>
        <sz val="11"/>
        <rFont val="Palatino Linotype"/>
        <family val="1"/>
      </rPr>
      <t>DBWS DB- VARIOUS SWAS HAVE NO FLYLEAD FOR SWA EARTH CONTINUITY   (C3)</t>
    </r>
  </si>
  <si>
    <r>
      <t xml:space="preserve">Item 87 </t>
    </r>
    <r>
      <rPr>
        <sz val="11"/>
        <rFont val="Palatino Linotype"/>
        <family val="1"/>
      </rPr>
      <t>DBWS-11L2/12L1- NO RCDS ON SOCKETS    (C2)</t>
    </r>
  </si>
  <si>
    <r>
      <t xml:space="preserve">Item 38 </t>
    </r>
    <r>
      <rPr>
        <sz val="11"/>
        <rFont val="Palatino Linotype"/>
        <family val="1"/>
      </rPr>
      <t xml:space="preserve">DBSMP/WS 1TP LIMITATION TO VERIFY  (LIM) </t>
    </r>
    <r>
      <rPr>
        <b/>
        <sz val="11"/>
        <rFont val="Palatino Linotype"/>
        <family val="1"/>
      </rPr>
      <t>Provide cost for investigation</t>
    </r>
  </si>
  <si>
    <r>
      <t xml:space="preserve">Item 37 </t>
    </r>
    <r>
      <rPr>
        <sz val="11"/>
        <rFont val="Palatino Linotype"/>
        <family val="1"/>
      </rPr>
      <t xml:space="preserve">DB FOUNDRY- 5TP NO ACCESS TO TEST  (LIM) </t>
    </r>
    <r>
      <rPr>
        <b/>
        <sz val="11"/>
        <rFont val="Palatino Linotype"/>
        <family val="1"/>
      </rPr>
      <t>Provide cost for investigation</t>
    </r>
  </si>
  <si>
    <r>
      <t>Item 40</t>
    </r>
    <r>
      <rPr>
        <sz val="11"/>
        <rFont val="Palatino Linotype"/>
        <family val="1"/>
      </rPr>
      <t xml:space="preserve"> DBSMP/WS-ALL CIRCUITS OFF SUBBOARDS HAVE HIGH ZS DUE TO INCOMER (C2)</t>
    </r>
  </si>
  <si>
    <r>
      <t>Item 56</t>
    </r>
    <r>
      <rPr>
        <sz val="11"/>
        <rFont val="Palatino Linotype"/>
        <family val="1"/>
      </rPr>
      <t xml:space="preserve"> DB ENGINEERS 2L2- FLOOD LIGHT TO HIGH NO ACCESS (LIM) </t>
    </r>
    <r>
      <rPr>
        <b/>
        <sz val="11"/>
        <rFont val="Palatino Linotype"/>
        <family val="1"/>
      </rPr>
      <t>Provide cost for investigation</t>
    </r>
  </si>
  <si>
    <r>
      <t xml:space="preserve">Item 41 </t>
    </r>
    <r>
      <rPr>
        <sz val="11"/>
        <rFont val="Palatino Linotype"/>
        <family val="1"/>
      </rPr>
      <t>DBSMP/WS 2TP- SUPPLY CABLE SHOWING SIGNS OFF DEGRADATION  (F1)</t>
    </r>
    <r>
      <rPr>
        <b/>
        <sz val="11"/>
        <rFont val="Palatino Linotype"/>
        <family val="1"/>
      </rPr>
      <t xml:space="preserve"> Provide Cost to replace</t>
    </r>
  </si>
  <si>
    <r>
      <t>Item 57</t>
    </r>
    <r>
      <rPr>
        <sz val="11"/>
        <rFont val="Palatino Linotype"/>
        <family val="1"/>
      </rPr>
      <t xml:space="preserve"> DB ENGINEERS 7L3- NO ACCESS TO OFFICE (LIM)</t>
    </r>
    <r>
      <rPr>
        <b/>
        <sz val="11"/>
        <rFont val="Palatino Linotype"/>
        <family val="1"/>
      </rPr>
      <t>Provide cost for investigation</t>
    </r>
  </si>
  <si>
    <r>
      <t xml:space="preserve">Item 62 </t>
    </r>
    <r>
      <rPr>
        <sz val="11"/>
        <rFont val="Palatino Linotype"/>
        <family val="1"/>
      </rPr>
      <t>DB MP ENGINNERS- 3L1/8TP- CIRCUIT NOT FOUND UNABLE TO VERIFY ELECTRICAL SAFETY  (F1)</t>
    </r>
    <r>
      <rPr>
        <b/>
        <sz val="11"/>
        <rFont val="Palatino Linotype"/>
        <family val="1"/>
      </rPr>
      <t>Provide cost for investigation</t>
    </r>
  </si>
  <si>
    <r>
      <t xml:space="preserve">Item 65 </t>
    </r>
    <r>
      <rPr>
        <sz val="11"/>
        <rFont val="Palatino Linotype"/>
        <family val="1"/>
      </rPr>
      <t>DB MP ENGINEERS- 4TP- UNABLE TO TEST DUE TO ASBESTOS IN DB  (LIM)</t>
    </r>
    <r>
      <rPr>
        <b/>
        <sz val="11"/>
        <rFont val="Palatino Linotype"/>
        <family val="1"/>
      </rPr>
      <t>Provide cost for investigation</t>
    </r>
  </si>
  <si>
    <r>
      <t xml:space="preserve">Item 66 </t>
    </r>
    <r>
      <rPr>
        <sz val="11"/>
        <rFont val="Palatino Linotype"/>
        <family val="1"/>
      </rPr>
      <t>DB WAREHOUSE BEHIND- UNABLE TO TEST DUE TO ASBESTOS IN DB   (LIM)</t>
    </r>
    <r>
      <rPr>
        <b/>
        <sz val="11"/>
        <rFont val="Palatino Linotype"/>
        <family val="1"/>
      </rPr>
      <t>Provide cost for investigation</t>
    </r>
  </si>
  <si>
    <r>
      <t xml:space="preserve">Item 84 </t>
    </r>
    <r>
      <rPr>
        <sz val="11"/>
        <rFont val="Palatino Linotype"/>
        <family val="1"/>
      </rPr>
      <t>DBWS-3L2/3L1/2L3-CIRCUIT NOT FOUND UNABLE TO VERIFY ELECTRICAL SAFETY 	  (F1)</t>
    </r>
    <r>
      <rPr>
        <b/>
        <sz val="11"/>
        <rFont val="Palatino Linotype"/>
        <family val="1"/>
      </rPr>
      <t>Provide cost for investigation</t>
    </r>
  </si>
  <si>
    <r>
      <t xml:space="preserve">Item 91 </t>
    </r>
    <r>
      <rPr>
        <sz val="11"/>
        <rFont val="Palatino Linotype"/>
        <family val="1"/>
      </rPr>
      <t>DBWS-2L3, 3L1, 3L2- CIRCUIT NOT FOUND UNABLE TO VERIFY ELECTRICAL SAFETY    (F1)</t>
    </r>
    <r>
      <rPr>
        <b/>
        <sz val="11"/>
        <rFont val="Palatino Linotype"/>
        <family val="1"/>
      </rPr>
      <t>Provide cost for investigation</t>
    </r>
  </si>
  <si>
    <r>
      <t xml:space="preserve">Item 88 </t>
    </r>
    <r>
      <rPr>
        <sz val="11"/>
        <rFont val="Palatino Linotype"/>
        <family val="1"/>
      </rPr>
      <t>DBWS-9TP-ASBESTOS FLASH ARRESTORS IN DB   (LIM)</t>
    </r>
    <r>
      <rPr>
        <b/>
        <sz val="11"/>
        <rFont val="Palatino Linotype"/>
        <family val="1"/>
      </rPr>
      <t>Provide cost for investigation</t>
    </r>
  </si>
  <si>
    <r>
      <t xml:space="preserve">Item 111 </t>
    </r>
    <r>
      <rPr>
        <sz val="11"/>
        <rFont val="Palatino Linotype"/>
        <family val="1"/>
      </rPr>
      <t>DBSMP WS DB- HIGH ZS READING AT DB  (F1)</t>
    </r>
    <r>
      <rPr>
        <b/>
        <sz val="11"/>
        <rFont val="Palatino Linotype"/>
        <family val="1"/>
      </rPr>
      <t>Provide cost for investigation</t>
    </r>
  </si>
  <si>
    <r>
      <t xml:space="preserve">Item 181 </t>
    </r>
    <r>
      <rPr>
        <sz val="11"/>
        <rFont val="Palatino Linotype"/>
        <family val="1"/>
      </rPr>
      <t>DB FOUNDRY-3L2- 4 X JOINTS ON LIGHTS TAPED UP    (C2)</t>
    </r>
  </si>
  <si>
    <r>
      <t xml:space="preserve">Item 182 </t>
    </r>
    <r>
      <rPr>
        <sz val="11"/>
        <rFont val="Palatino Linotype"/>
        <family val="1"/>
      </rPr>
      <t>DB FOUNDRY-3L2- 4 X JOINTS ON LIGHTS TAPED UP    (C3)</t>
    </r>
  </si>
  <si>
    <r>
      <t xml:space="preserve">Item 183 </t>
    </r>
    <r>
      <rPr>
        <sz val="11"/>
        <rFont val="Palatino Linotype"/>
        <family val="1"/>
      </rPr>
      <t>DB FOUNDRY 1L2,8L3, 3L1- NO RCD ON SOCKETS   (C2)</t>
    </r>
  </si>
  <si>
    <r>
      <t xml:space="preserve">Item 184 </t>
    </r>
    <r>
      <rPr>
        <sz val="11"/>
        <rFont val="Palatino Linotype"/>
        <family val="1"/>
      </rPr>
      <t>DB FOUNDRY 11TP- NO RCD ON SOCKETS    (C2)</t>
    </r>
  </si>
  <si>
    <r>
      <t xml:space="preserve">Item 204 </t>
    </r>
    <r>
      <rPr>
        <sz val="11"/>
        <rFont val="Palatino Linotype"/>
        <family val="1"/>
      </rPr>
      <t>DB FOUNDRY DB- NO MAIN EARTH OFF INCOMING GLAND FITTED CAUSING HIGH ZS THROUGHOUT    (C2)</t>
    </r>
  </si>
  <si>
    <r>
      <t>Item 205</t>
    </r>
    <r>
      <rPr>
        <sz val="11"/>
        <rFont val="Palatino Linotype"/>
        <family val="1"/>
      </rPr>
      <t xml:space="preserve">	 DB FOUNDRY 6TP- 20MM HOLE IN BOTTOM OF ISOLATOR- SIGNS OF CORROSION    (C2)</t>
    </r>
  </si>
  <si>
    <r>
      <t xml:space="preserve">Item 206 </t>
    </r>
    <r>
      <rPr>
        <sz val="11"/>
        <rFont val="Palatino Linotype"/>
        <family val="1"/>
      </rPr>
      <t>DB FOUNDRY 2TP- NO FLYLEAD OR BANJO- NO EARTH ON CIRCUIT    (C1)</t>
    </r>
  </si>
  <si>
    <r>
      <t xml:space="preserve">Item 207 </t>
    </r>
    <r>
      <rPr>
        <sz val="11"/>
        <rFont val="Palatino Linotype"/>
        <family val="1"/>
      </rPr>
      <t>DB FOUNDRY 9TP- SWA GLANDED INTO CONDUIT- REGLAND AND ADD FLYLEAD    (C1)</t>
    </r>
  </si>
  <si>
    <r>
      <t xml:space="preserve">Item 208 </t>
    </r>
    <r>
      <rPr>
        <sz val="11"/>
        <rFont val="Palatino Linotype"/>
        <family val="1"/>
      </rPr>
      <t>DB FOUNDRY 11TP- NO FLYHEAD OR BANJO- NO EARTH ON CIRCUIT    (C1)</t>
    </r>
  </si>
  <si>
    <r>
      <t xml:space="preserve">Item 209 </t>
    </r>
    <r>
      <rPr>
        <sz val="11"/>
        <rFont val="Palatino Linotype"/>
        <family val="1"/>
      </rPr>
      <t>DB FOUNDRY 14L3- NO FLYHEAD FITTED    (C2)</t>
    </r>
  </si>
  <si>
    <r>
      <t xml:space="preserve">Item 210 </t>
    </r>
    <r>
      <rPr>
        <sz val="11"/>
        <rFont val="Palatino Linotype"/>
        <family val="1"/>
      </rPr>
      <t>DB FOUNDRY- 14L3 4 CORE SWA USED AS RING MAIN WITH ARMOURING USED AS CPC    (C3)</t>
    </r>
  </si>
  <si>
    <r>
      <t xml:space="preserve">Item 266 </t>
    </r>
    <r>
      <rPr>
        <sz val="11"/>
        <rFont val="Palatino Linotype"/>
        <family val="1"/>
      </rPr>
      <t>DB FOUNDRY - maximum Zs exceeded on all circuits due to incoming earthing issues 	   (C1)</t>
    </r>
  </si>
  <si>
    <r>
      <t xml:space="preserve">Item 185 </t>
    </r>
    <r>
      <rPr>
        <sz val="11"/>
        <rFont val="Palatino Linotype"/>
        <family val="1"/>
      </rPr>
      <t xml:space="preserve">DB FOUNDRY- 1L1- CIRCUIT NOT FOUND UNABLE TO VERIFY ELECTRICAL SAFETY    (F1) </t>
    </r>
    <r>
      <rPr>
        <b/>
        <sz val="11"/>
        <rFont val="Palatino Linotype"/>
        <family val="1"/>
      </rPr>
      <t>Provide Cost for Investigation</t>
    </r>
  </si>
  <si>
    <t>Install new lighting within Paint &amp; Fettling shop including emergency lighting .</t>
  </si>
  <si>
    <t xml:space="preserve">All existing outgoing final circuits apart from within the fettling/painting shops and wash rooms are to be retained &amp; reused as they are currently installation. Presumed they are up to current regulations to be re-energised </t>
  </si>
  <si>
    <t xml:space="preserve">Rewire all machines within fettling shop. </t>
  </si>
  <si>
    <t xml:space="preserve">Rewire all socket outlets, extract etc within painting shop. </t>
  </si>
  <si>
    <t>Installation new sub-mains to the following new distribution boards: DB Warehouse, DBWS &amp; DB/CS1  Include for high level access as required.</t>
  </si>
  <si>
    <t>Replace Sub-main &amp; DB  to fettling, paint shops &amp; wash rooms. Note: for works to be carried out within these areas the Zs needs to be improved, Note: the current switchgear &amp; paper wrapped sub-mains are not up to current regulations etc .</t>
  </si>
  <si>
    <t xml:space="preserve">ENABLING SUPPLIES FOR  FETTLING /PAINT SHOP  </t>
  </si>
  <si>
    <t>Provisional Cost £5000.00 to be set against remedial works for Fettling/ Paint shops</t>
  </si>
  <si>
    <t>PROVISIONAL COSTS</t>
  </si>
  <si>
    <t>Provisional Cost £5000.00 to be set against remedial works for Foundry</t>
  </si>
  <si>
    <t>REMEDIAL ELECTRICAL WORKS</t>
  </si>
  <si>
    <r>
      <rPr>
        <b/>
        <sz val="14"/>
        <rFont val="Palatino Linotype"/>
        <family val="1"/>
      </rPr>
      <t xml:space="preserve">Outline Schedule of Works  </t>
    </r>
    <r>
      <rPr>
        <b/>
        <sz val="11"/>
        <rFont val="Palatino Linotype"/>
        <family val="1"/>
      </rPr>
      <t xml:space="preserve">                            </t>
    </r>
    <r>
      <rPr>
        <i/>
        <sz val="11"/>
        <rFont val="Palatino Linotype"/>
        <family val="1"/>
      </rPr>
      <t xml:space="preserve">Allow all preliminaries in connection with the works.  This item deals with Electrical works to enable the LEV project across the Foundry and Fettling/Paint shops                                           </t>
    </r>
    <r>
      <rPr>
        <b/>
        <sz val="11"/>
        <rFont val="Palatino Linotype"/>
        <family val="1"/>
      </rPr>
      <t xml:space="preserve">                           </t>
    </r>
  </si>
  <si>
    <t>Item 4 Total</t>
  </si>
  <si>
    <r>
      <rPr>
        <b/>
        <sz val="14"/>
        <rFont val="Palatino Linotype"/>
        <family val="1"/>
      </rPr>
      <t xml:space="preserve">Outline Schedule of Works  </t>
    </r>
    <r>
      <rPr>
        <b/>
        <sz val="11"/>
        <rFont val="Palatino Linotype"/>
        <family val="1"/>
      </rPr>
      <t xml:space="preserve">                            </t>
    </r>
    <r>
      <rPr>
        <i/>
        <sz val="11"/>
        <rFont val="Palatino Linotype"/>
        <family val="1"/>
      </rPr>
      <t xml:space="preserve">Allow   This item deals with Electrical works to enable the LEV project across the Foundry and Fettling/Paint shops                                           </t>
    </r>
    <r>
      <rPr>
        <b/>
        <sz val="11"/>
        <rFont val="Palatino Linotype"/>
        <family val="1"/>
      </rPr>
      <t xml:space="preserve">                           </t>
    </r>
  </si>
  <si>
    <t>ITEM 6 PROVISIONAL SUMS</t>
  </si>
  <si>
    <t>ITEM 5 FOUNDRY ELECTRICAL WORKS</t>
  </si>
  <si>
    <t>ITEM 4 FETTLING-PAINT SHOP WORKS</t>
  </si>
  <si>
    <t>ITEM 3 REMEDIAL WORKS</t>
  </si>
  <si>
    <t>ITEM 2 ENABLING WORKS</t>
  </si>
  <si>
    <t>FETTLING  &amp; PAINT SHOPS NEW WORKS TO FACILITATE LEV UPGRADES</t>
  </si>
  <si>
    <t>FOUNDRY NEW WORKS TO FACILITATE LEV UPGRADES</t>
  </si>
  <si>
    <t xml:space="preserve"> Prelims, OH&amp;P, site set up costs etc.</t>
  </si>
  <si>
    <t>This schedule of works is to be read in conjunction with the specification . It will be expected that the contractor has allowed for all elements indicated on the specification and schedule, as well as having inspected the site prior to returning the tender.</t>
  </si>
  <si>
    <t>Refer to IGMT Preliminires and Specification ,   Allow for costs associated with works described there, eg  site set up, H&amp;S, protection, access and day works.</t>
  </si>
  <si>
    <t>Access</t>
  </si>
  <si>
    <t>Erect and maintain an independent access tower with lifts to allow full accessin order to carry out the works as described. , protecting the public and any footpath closures required in carrying out the works. Ensure that all precautions are taken to reduce the risk of unauthorised access, removing towers at the end of every day or locking them away.</t>
  </si>
  <si>
    <t>Asbestos: Asbestos  is noted in the DB's  However,The contractor is to remain vigilant and advise of any potential ACM</t>
  </si>
  <si>
    <t>Outline Works</t>
  </si>
  <si>
    <t>Electrical work required to support Local Exhaust Ventilation (LEV) installation at Blists Hill Victorian Town, Madeley, Telford.Paint shop, Fettling shop and Foundry</t>
  </si>
  <si>
    <t>Paint shop:</t>
  </si>
  <si>
    <t>Electrical supply required – 3 Phase, 400V, 50Hz, 10amp with D Type Breaker</t>
  </si>
  <si>
    <t>Electrical supply required – 3 Phase, 400V, 50Hz, 10amp with D Type Breaker. Complete electrical install (LEV contractor will supply starter).Electrical wiring for ductwork package and fan installation</t>
  </si>
  <si>
    <t>Fettling shop:</t>
  </si>
  <si>
    <t>Grinding Filter -Electrical supply required – 3 Phase, 400V, 50Hz, 10amp with D Type Breaker .Complete electrical install (LEV contractor will supply starter). Down Draft Bench - Electrical supply required – 1 Phase, 230V, 50Hz, 13amp (3 pin socket).Electrical control wiring (as necessary)</t>
  </si>
  <si>
    <t>Foundry:</t>
  </si>
  <si>
    <t>Chalk mould and press,Electrical supply required – 3 Phase, 400V, 50Hz, 10amp with D Type Breaker .Complete electrical install (LEV contractor will supply starter).Electrical control wiring (as necessary)</t>
  </si>
  <si>
    <t>1.01.1</t>
  </si>
  <si>
    <t>1.01.2</t>
  </si>
  <si>
    <t>1.01.3</t>
  </si>
  <si>
    <t>1.01.64</t>
  </si>
  <si>
    <t>1.03.1</t>
  </si>
  <si>
    <t>Utilising the spare capacity of the WALKWAY FOUNDRY DB install new  3 Phase, 400V, 50Hz, 10amp with D Type Breaker supply to  extraction cabinet and downdraft benches at chalk press adjacent to the viewing gallery.</t>
  </si>
  <si>
    <t>Include for electrical control wiring (as necessary)</t>
  </si>
  <si>
    <t xml:space="preserve">All existing outgoing final circuits apart from within the Foundry are to be retained &amp; reused as they are currently installation. Presumed they are up to current regulations to be re-energised </t>
  </si>
  <si>
    <t>Paint shop</t>
  </si>
  <si>
    <t>Electrical wiring for ductwork package and fan installation.</t>
  </si>
  <si>
    <t>Fettling shop</t>
  </si>
  <si>
    <t xml:space="preserve">Grinding Filter -Electrical supply required – 3 Phase, 400V, 50Hz, 10amp with D Type Breaker </t>
  </si>
  <si>
    <t>Down Draft Bench - Electrical supply required – 1 Phase, 230V, 50Hz, 13amp (3 pin socket)</t>
  </si>
  <si>
    <t>Electrical control wiring (as necessary)</t>
  </si>
  <si>
    <t>4.08.1</t>
  </si>
  <si>
    <t>4.08.2</t>
  </si>
  <si>
    <t>4.09.1</t>
  </si>
  <si>
    <t>4.09.2</t>
  </si>
  <si>
    <t>4.09.3</t>
  </si>
  <si>
    <t xml:space="preserve">Allowed for new supplies to extract systems within both fettling / paint shops. Complete electrical install (LEV contractor will supply starters). New ventilations to be supplied &amp; installed by others. </t>
  </si>
  <si>
    <t xml:space="preserve">Allowed for new supplies to extract systems within the Foundry. Complete electrical install (LEV contractor will supply starters). New ventilation to be supplied &amp; installed by others.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</si>
</sst>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7" x14ac:knownFonts="1">
    <font>
      <sz val="11"/>
      <color theme="1"/>
      <name val="Calibri"/>
      <family val="2"/>
      <scheme val="minor"/>
    </font>
    <font>
      <sz val="11"/>
      <name val="Calibri"/>
      <family val="2"/>
      <scheme val="minor"/>
    </font>
    <font>
      <b/>
      <sz val="11"/>
      <name val="Calibri"/>
      <family val="2"/>
      <scheme val="minor"/>
    </font>
    <font>
      <b/>
      <sz val="11"/>
      <name val="Palatino Linotype"/>
      <family val="1"/>
    </font>
    <font>
      <sz val="11"/>
      <name val="Palatino Linotype"/>
      <family val="1"/>
    </font>
    <font>
      <b/>
      <u/>
      <sz val="11"/>
      <name val="Palatino Linotype"/>
      <family val="1"/>
    </font>
    <font>
      <i/>
      <sz val="11"/>
      <name val="Palatino Linotype"/>
      <family val="1"/>
    </font>
    <font>
      <b/>
      <sz val="14"/>
      <name val="Palatino Linotype"/>
      <family val="1"/>
    </font>
    <font>
      <sz val="11"/>
      <color rgb="FFFF0000"/>
      <name val="Calibri"/>
      <family val="2"/>
      <scheme val="minor"/>
    </font>
    <font>
      <sz val="9"/>
      <color theme="1"/>
      <name val="Palatino Linotype"/>
      <family val="1"/>
    </font>
    <font>
      <b/>
      <sz val="12"/>
      <color theme="1"/>
      <name val="Palatino Linotype"/>
      <family val="1"/>
    </font>
    <font>
      <b/>
      <sz val="11"/>
      <color rgb="FFFF0000"/>
      <name val="Palatino Linotype"/>
      <family val="1"/>
    </font>
    <font>
      <sz val="11"/>
      <color rgb="FFFF0000"/>
      <name val="Palatino Linotype"/>
      <family val="1"/>
    </font>
    <font>
      <i/>
      <sz val="10"/>
      <name val="Palatino Linotype"/>
      <family val="1"/>
    </font>
    <font>
      <sz val="10"/>
      <name val="Palatino Linotype"/>
      <family val="1"/>
    </font>
    <font>
      <i/>
      <sz val="10"/>
      <color theme="1"/>
      <name val="Palatino Linotype"/>
      <family val="1"/>
    </font>
    <font>
      <b/>
      <i/>
      <sz val="10"/>
      <name val="Palatino Linotype"/>
      <family val="1"/>
    </font>
  </fonts>
  <fills count="2">
    <fill>
      <patternFill patternType="none"/>
    </fill>
    <fill>
      <patternFill patternType="gray125"/>
    </fill>
  </fills>
  <borders count="25">
    <border>
      <left/>
      <right/>
      <top/>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diagonal/>
    </border>
    <border>
      <left/>
      <right/>
      <top style="medium">
        <color auto="1"/>
      </top>
      <bottom/>
      <diagonal/>
    </border>
    <border>
      <left/>
      <right/>
      <top/>
      <bottom style="medium">
        <color auto="1"/>
      </bottom>
      <diagonal/>
    </border>
    <border>
      <left style="thin">
        <color auto="1"/>
      </left>
      <right style="thin">
        <color auto="1"/>
      </right>
      <top/>
      <bottom style="thin">
        <color auto="1"/>
      </bottom>
      <diagonal/>
    </border>
    <border>
      <left style="hair">
        <color auto="1"/>
      </left>
      <right style="hair">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bottom/>
      <diagonal/>
    </border>
    <border>
      <left style="hair">
        <color auto="1"/>
      </left>
      <right style="hair">
        <color auto="1"/>
      </right>
      <top/>
      <bottom style="thin">
        <color auto="1"/>
      </bottom>
      <diagonal/>
    </border>
    <border>
      <left style="hair">
        <color auto="1"/>
      </left>
      <right style="hair">
        <color auto="1"/>
      </right>
      <top/>
      <bottom/>
      <diagonal/>
    </border>
    <border>
      <left style="hair">
        <color auto="1"/>
      </left>
      <right/>
      <top/>
      <bottom/>
      <diagonal/>
    </border>
    <border>
      <left style="thin">
        <color auto="1"/>
      </left>
      <right style="hair">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bottom/>
      <diagonal/>
    </border>
    <border>
      <left style="hair">
        <color auto="1"/>
      </left>
      <right style="thin">
        <color auto="1"/>
      </right>
      <top style="thin">
        <color indexed="64"/>
      </top>
      <bottom/>
      <diagonal/>
    </border>
  </borders>
  <cellStyleXfs count="1">
    <xf numFmtId="0" fontId="0" fillId="0" borderId="0"/>
  </cellStyleXfs>
  <cellXfs count="138">
    <xf numFmtId="0" fontId="0" fillId="0" borderId="0" xfId="0"/>
    <xf numFmtId="0" fontId="1" fillId="0" borderId="0" xfId="0" applyFont="1" applyAlignment="1">
      <alignment wrapText="1"/>
    </xf>
    <xf numFmtId="4" fontId="1" fillId="0" borderId="0" xfId="0" applyNumberFormat="1" applyFont="1" applyAlignment="1">
      <alignment wrapText="1"/>
    </xf>
    <xf numFmtId="0" fontId="2" fillId="0" borderId="0" xfId="0" applyFont="1" applyAlignment="1">
      <alignment wrapText="1"/>
    </xf>
    <xf numFmtId="0" fontId="1" fillId="0" borderId="0" xfId="0" applyFont="1" applyAlignment="1">
      <alignment vertical="center" wrapText="1"/>
    </xf>
    <xf numFmtId="0" fontId="3" fillId="0" borderId="8" xfId="0" applyFont="1" applyBorder="1" applyAlignment="1">
      <alignment vertical="center" wrapText="1"/>
    </xf>
    <xf numFmtId="4" fontId="3" fillId="0" borderId="8" xfId="0" applyNumberFormat="1" applyFont="1" applyBorder="1" applyAlignment="1">
      <alignment wrapText="1"/>
    </xf>
    <xf numFmtId="4" fontId="3" fillId="0" borderId="2" xfId="0" applyNumberFormat="1" applyFont="1" applyBorder="1" applyAlignment="1">
      <alignment wrapText="1"/>
    </xf>
    <xf numFmtId="0" fontId="4" fillId="0" borderId="14" xfId="0" applyFont="1" applyBorder="1" applyAlignment="1">
      <alignment vertical="center" wrapText="1"/>
    </xf>
    <xf numFmtId="4" fontId="4" fillId="0" borderId="14" xfId="0" applyNumberFormat="1" applyFont="1" applyBorder="1" applyAlignment="1">
      <alignment wrapText="1"/>
    </xf>
    <xf numFmtId="4" fontId="4" fillId="0" borderId="12" xfId="0" applyNumberFormat="1" applyFont="1" applyBorder="1" applyAlignment="1">
      <alignment wrapText="1"/>
    </xf>
    <xf numFmtId="0" fontId="4" fillId="0" borderId="0" xfId="0" applyFont="1" applyAlignment="1">
      <alignment vertical="center" wrapText="1"/>
    </xf>
    <xf numFmtId="0" fontId="4" fillId="0" borderId="15" xfId="0" applyFont="1" applyBorder="1" applyAlignment="1">
      <alignment vertical="center" wrapText="1"/>
    </xf>
    <xf numFmtId="4" fontId="4" fillId="0" borderId="15" xfId="0" applyNumberFormat="1" applyFont="1" applyBorder="1" applyAlignment="1">
      <alignment wrapText="1"/>
    </xf>
    <xf numFmtId="4" fontId="4" fillId="0" borderId="13" xfId="0" applyNumberFormat="1" applyFont="1" applyBorder="1" applyAlignment="1">
      <alignment wrapText="1"/>
    </xf>
    <xf numFmtId="164" fontId="4" fillId="0" borderId="13" xfId="0" applyNumberFormat="1" applyFont="1" applyBorder="1" applyAlignment="1">
      <alignment wrapText="1"/>
    </xf>
    <xf numFmtId="164" fontId="4" fillId="0" borderId="15" xfId="0" applyNumberFormat="1" applyFont="1" applyBorder="1" applyAlignment="1">
      <alignment wrapText="1"/>
    </xf>
    <xf numFmtId="0" fontId="4" fillId="0" borderId="16" xfId="0" applyFont="1" applyBorder="1" applyAlignment="1">
      <alignment vertical="center" wrapText="1"/>
    </xf>
    <xf numFmtId="164" fontId="4" fillId="0" borderId="17" xfId="0" applyNumberFormat="1" applyFont="1" applyBorder="1" applyAlignment="1">
      <alignment wrapText="1"/>
    </xf>
    <xf numFmtId="0" fontId="4" fillId="0" borderId="3" xfId="0" applyFont="1" applyBorder="1" applyAlignment="1">
      <alignment vertical="center" wrapText="1"/>
    </xf>
    <xf numFmtId="164" fontId="4" fillId="0" borderId="3" xfId="0" applyNumberFormat="1" applyFont="1" applyBorder="1" applyAlignment="1">
      <alignment horizontal="right"/>
    </xf>
    <xf numFmtId="0" fontId="3" fillId="0" borderId="0" xfId="0" applyFont="1" applyAlignment="1">
      <alignment vertical="center" wrapText="1"/>
    </xf>
    <xf numFmtId="164" fontId="3" fillId="0" borderId="0" xfId="0" applyNumberFormat="1" applyFont="1" applyAlignment="1">
      <alignment horizontal="right"/>
    </xf>
    <xf numFmtId="164" fontId="3" fillId="0" borderId="0" xfId="0" applyNumberFormat="1" applyFont="1" applyAlignment="1">
      <alignment wrapText="1"/>
    </xf>
    <xf numFmtId="0" fontId="4" fillId="0" borderId="6"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right"/>
    </xf>
    <xf numFmtId="0" fontId="4" fillId="0" borderId="0" xfId="0" applyFont="1" applyAlignment="1">
      <alignment wrapText="1"/>
    </xf>
    <xf numFmtId="0" fontId="3" fillId="0" borderId="0" xfId="0" applyFont="1" applyAlignment="1">
      <alignment wrapText="1"/>
    </xf>
    <xf numFmtId="0" fontId="8" fillId="0" borderId="0" xfId="0" applyFont="1" applyAlignment="1">
      <alignment wrapText="1"/>
    </xf>
    <xf numFmtId="0" fontId="3" fillId="0" borderId="2" xfId="0" applyFont="1" applyBorder="1" applyAlignment="1">
      <alignment vertical="center" wrapText="1"/>
    </xf>
    <xf numFmtId="0" fontId="4" fillId="0" borderId="12" xfId="0" applyFont="1" applyBorder="1" applyAlignment="1">
      <alignment horizontal="justify" vertical="center"/>
    </xf>
    <xf numFmtId="0" fontId="4" fillId="0" borderId="13" xfId="0" applyFont="1" applyBorder="1" applyAlignment="1">
      <alignment horizontal="justify" vertical="center"/>
    </xf>
    <xf numFmtId="0" fontId="5" fillId="0" borderId="13" xfId="0" applyFont="1" applyBorder="1" applyAlignment="1">
      <alignment horizontal="justify" vertical="center"/>
    </xf>
    <xf numFmtId="0" fontId="3" fillId="0" borderId="13" xfId="0" applyFont="1" applyBorder="1" applyAlignment="1">
      <alignment horizontal="justify" vertical="center"/>
    </xf>
    <xf numFmtId="0" fontId="5" fillId="0" borderId="13" xfId="0" applyFont="1" applyBorder="1" applyAlignment="1">
      <alignment vertical="center" wrapText="1"/>
    </xf>
    <xf numFmtId="0" fontId="4" fillId="0" borderId="13" xfId="0" applyFont="1" applyBorder="1" applyAlignment="1">
      <alignment vertical="center" wrapText="1"/>
    </xf>
    <xf numFmtId="0" fontId="4" fillId="0" borderId="12" xfId="0" applyFont="1" applyBorder="1" applyAlignment="1">
      <alignment vertical="center" wrapText="1"/>
    </xf>
    <xf numFmtId="0" fontId="1" fillId="0" borderId="5" xfId="0" applyFont="1" applyBorder="1" applyAlignment="1">
      <alignment vertical="center" wrapText="1"/>
    </xf>
    <xf numFmtId="2" fontId="3" fillId="0" borderId="19" xfId="0" applyNumberFormat="1" applyFont="1" applyBorder="1" applyAlignment="1">
      <alignment horizontal="center" vertical="center" wrapText="1"/>
    </xf>
    <xf numFmtId="2" fontId="3" fillId="0" borderId="4" xfId="0" applyNumberFormat="1" applyFont="1" applyBorder="1" applyAlignment="1">
      <alignment horizontal="center" vertical="center" wrapText="1"/>
    </xf>
    <xf numFmtId="0" fontId="4" fillId="0" borderId="7" xfId="0" applyFont="1" applyBorder="1" applyAlignment="1">
      <alignment horizontal="center" vertical="center"/>
    </xf>
    <xf numFmtId="2" fontId="3" fillId="0" borderId="1" xfId="0"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2" fontId="3" fillId="0" borderId="0" xfId="0" applyNumberFormat="1" applyFont="1" applyAlignment="1">
      <alignment horizontal="center" vertical="center" wrapText="1"/>
    </xf>
    <xf numFmtId="2" fontId="3" fillId="0" borderId="6"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0" xfId="0" applyNumberFormat="1" applyFont="1" applyAlignment="1">
      <alignment horizontal="center" vertical="center" wrapText="1"/>
    </xf>
    <xf numFmtId="0" fontId="3"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1" fillId="0" borderId="0" xfId="0" applyFont="1" applyAlignment="1">
      <alignment horizontal="center" vertical="center" wrapText="1"/>
    </xf>
    <xf numFmtId="164" fontId="12" fillId="0" borderId="13" xfId="0" applyNumberFormat="1" applyFont="1" applyBorder="1" applyAlignment="1">
      <alignment wrapText="1"/>
    </xf>
    <xf numFmtId="164" fontId="12" fillId="0" borderId="18" xfId="0" applyNumberFormat="1" applyFont="1" applyBorder="1" applyAlignment="1">
      <alignment wrapText="1"/>
    </xf>
    <xf numFmtId="0" fontId="4" fillId="0" borderId="0" xfId="0" applyFont="1" applyAlignment="1">
      <alignment horizontal="center" vertical="center" wrapText="1"/>
    </xf>
    <xf numFmtId="164" fontId="3" fillId="0" borderId="20" xfId="0" applyNumberFormat="1" applyFont="1" applyBorder="1" applyAlignment="1">
      <alignment wrapText="1"/>
    </xf>
    <xf numFmtId="164" fontId="4" fillId="0" borderId="0" xfId="0" applyNumberFormat="1" applyFont="1" applyAlignment="1">
      <alignment wrapText="1"/>
    </xf>
    <xf numFmtId="164" fontId="4" fillId="0" borderId="20" xfId="0" applyNumberFormat="1" applyFont="1" applyBorder="1" applyAlignment="1">
      <alignment wrapText="1"/>
    </xf>
    <xf numFmtId="0" fontId="4" fillId="0" borderId="0" xfId="0" applyFont="1" applyAlignment="1">
      <alignment horizontal="left" vertical="top" wrapText="1"/>
    </xf>
    <xf numFmtId="0" fontId="3" fillId="0" borderId="18" xfId="0" applyFont="1" applyBorder="1" applyAlignment="1">
      <alignment horizontal="left" vertical="top" wrapText="1"/>
    </xf>
    <xf numFmtId="164" fontId="12" fillId="0" borderId="0" xfId="0" applyNumberFormat="1" applyFont="1" applyAlignment="1">
      <alignment wrapText="1"/>
    </xf>
    <xf numFmtId="2" fontId="4" fillId="0" borderId="0" xfId="0" applyNumberFormat="1" applyFont="1" applyAlignment="1">
      <alignment horizontal="center" vertical="center" wrapText="1"/>
    </xf>
    <xf numFmtId="164" fontId="4" fillId="0" borderId="12" xfId="0" applyNumberFormat="1" applyFont="1" applyBorder="1" applyAlignment="1">
      <alignment wrapText="1"/>
    </xf>
    <xf numFmtId="0" fontId="3" fillId="0" borderId="0" xfId="0" applyFont="1" applyAlignment="1">
      <alignment horizontal="left" vertical="center" wrapText="1"/>
    </xf>
    <xf numFmtId="164" fontId="12" fillId="0" borderId="20" xfId="0" applyNumberFormat="1" applyFont="1" applyBorder="1" applyAlignment="1">
      <alignment wrapText="1"/>
    </xf>
    <xf numFmtId="0" fontId="1" fillId="0" borderId="0" xfId="0" applyFont="1" applyAlignment="1">
      <alignment horizontal="center" wrapText="1"/>
    </xf>
    <xf numFmtId="2" fontId="3" fillId="0" borderId="19" xfId="0" applyNumberFormat="1" applyFont="1" applyBorder="1" applyAlignment="1">
      <alignment horizontal="left" vertical="top" wrapText="1"/>
    </xf>
    <xf numFmtId="2" fontId="3" fillId="0" borderId="4" xfId="0" applyNumberFormat="1" applyFont="1" applyBorder="1" applyAlignment="1">
      <alignment horizontal="left" vertical="top" wrapText="1"/>
    </xf>
    <xf numFmtId="0" fontId="4" fillId="0" borderId="7" xfId="0" applyFont="1" applyBorder="1" applyAlignment="1">
      <alignment horizontal="left" vertical="top"/>
    </xf>
    <xf numFmtId="2" fontId="3" fillId="0" borderId="1" xfId="0" applyNumberFormat="1" applyFont="1" applyBorder="1" applyAlignment="1">
      <alignment horizontal="left" vertical="top" wrapText="1"/>
    </xf>
    <xf numFmtId="2" fontId="3" fillId="0" borderId="1" xfId="0" applyNumberFormat="1" applyFont="1" applyBorder="1" applyAlignment="1">
      <alignment horizontal="left" vertical="top"/>
    </xf>
    <xf numFmtId="2" fontId="3" fillId="0" borderId="0" xfId="0" applyNumberFormat="1" applyFont="1" applyAlignment="1">
      <alignment horizontal="left" vertical="top" wrapText="1"/>
    </xf>
    <xf numFmtId="2" fontId="2" fillId="0" borderId="0" xfId="0" applyNumberFormat="1" applyFont="1" applyAlignment="1">
      <alignment horizontal="left" vertical="top" wrapText="1"/>
    </xf>
    <xf numFmtId="0" fontId="4" fillId="0" borderId="0" xfId="0" applyFont="1" applyAlignment="1">
      <alignment horizontal="left" wrapText="1"/>
    </xf>
    <xf numFmtId="0" fontId="3" fillId="0" borderId="9" xfId="0" applyFont="1" applyBorder="1" applyAlignment="1">
      <alignment horizontal="center" wrapText="1"/>
    </xf>
    <xf numFmtId="0" fontId="4" fillId="0" borderId="10" xfId="0" applyFont="1" applyBorder="1" applyAlignment="1">
      <alignment horizontal="center" wrapText="1"/>
    </xf>
    <xf numFmtId="0" fontId="4" fillId="0" borderId="0" xfId="0" applyFont="1" applyAlignment="1">
      <alignment horizontal="center" wrapText="1"/>
    </xf>
    <xf numFmtId="0" fontId="4" fillId="0" borderId="11" xfId="0" applyFont="1" applyBorder="1" applyAlignment="1">
      <alignment horizontal="center" wrapText="1"/>
    </xf>
    <xf numFmtId="0" fontId="4" fillId="0" borderId="23" xfId="0" applyFont="1" applyBorder="1" applyAlignment="1">
      <alignment horizontal="center" wrapText="1"/>
    </xf>
    <xf numFmtId="0" fontId="3" fillId="0" borderId="2" xfId="0" applyFont="1" applyBorder="1" applyAlignment="1">
      <alignment horizontal="left" vertical="top" wrapText="1"/>
    </xf>
    <xf numFmtId="0" fontId="13" fillId="0" borderId="1" xfId="0" applyFont="1" applyBorder="1" applyAlignment="1">
      <alignment horizontal="left" vertical="top" wrapText="1"/>
    </xf>
    <xf numFmtId="0" fontId="13" fillId="0" borderId="13" xfId="0" applyFont="1" applyBorder="1" applyAlignment="1">
      <alignment horizontal="left" vertical="top" wrapText="1"/>
    </xf>
    <xf numFmtId="0" fontId="15" fillId="0" borderId="13" xfId="0" applyFont="1" applyBorder="1" applyAlignment="1">
      <alignment horizontal="left" vertical="top" wrapText="1"/>
    </xf>
    <xf numFmtId="0" fontId="5" fillId="0" borderId="13" xfId="0" applyFont="1" applyBorder="1" applyAlignment="1">
      <alignment horizontal="left" vertical="top" wrapText="1"/>
    </xf>
    <xf numFmtId="0" fontId="4" fillId="0" borderId="13" xfId="0" applyFont="1" applyBorder="1" applyAlignment="1">
      <alignment horizontal="left" vertical="top" wrapText="1"/>
    </xf>
    <xf numFmtId="0" fontId="1" fillId="0" borderId="0" xfId="0" applyFont="1" applyAlignment="1">
      <alignment horizontal="left" vertical="top" wrapText="1"/>
    </xf>
    <xf numFmtId="0" fontId="4" fillId="0" borderId="15" xfId="0" applyFont="1" applyBorder="1" applyAlignment="1">
      <alignment horizontal="left" vertical="top" wrapText="1"/>
    </xf>
    <xf numFmtId="0" fontId="4" fillId="0" borderId="12" xfId="0" applyFont="1" applyBorder="1" applyAlignment="1">
      <alignment horizontal="left" vertical="top" wrapText="1"/>
    </xf>
    <xf numFmtId="0" fontId="14" fillId="0" borderId="1" xfId="0" applyFont="1" applyBorder="1" applyAlignment="1">
      <alignment horizontal="left" vertical="top" wrapText="1"/>
    </xf>
    <xf numFmtId="0" fontId="4" fillId="0" borderId="1" xfId="0" applyFont="1" applyBorder="1" applyAlignment="1">
      <alignment horizontal="left" vertical="top" wrapText="1"/>
    </xf>
    <xf numFmtId="0" fontId="5" fillId="0" borderId="1" xfId="0" applyFont="1" applyBorder="1" applyAlignment="1">
      <alignment horizontal="left" vertical="top" wrapText="1"/>
    </xf>
    <xf numFmtId="0" fontId="3" fillId="0" borderId="8" xfId="0" applyFont="1" applyBorder="1" applyAlignment="1">
      <alignment horizontal="left" wrapText="1"/>
    </xf>
    <xf numFmtId="0" fontId="4" fillId="0" borderId="14"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1" fillId="0" borderId="0" xfId="0" applyFont="1" applyAlignment="1">
      <alignment horizontal="left" wrapText="1"/>
    </xf>
    <xf numFmtId="2" fontId="11" fillId="0" borderId="1" xfId="0" applyNumberFormat="1" applyFont="1" applyBorder="1" applyAlignment="1">
      <alignment horizontal="left" vertical="top" wrapText="1"/>
    </xf>
    <xf numFmtId="0" fontId="12" fillId="0" borderId="11" xfId="0" applyFont="1" applyBorder="1" applyAlignment="1">
      <alignment horizontal="center" wrapText="1"/>
    </xf>
    <xf numFmtId="0" fontId="12" fillId="0" borderId="0" xfId="0" applyFont="1" applyAlignment="1">
      <alignment horizontal="center" wrapText="1"/>
    </xf>
    <xf numFmtId="0" fontId="12" fillId="0" borderId="16" xfId="0" applyFont="1" applyBorder="1" applyAlignment="1">
      <alignment horizontal="left" wrapText="1"/>
    </xf>
    <xf numFmtId="0" fontId="3" fillId="0" borderId="0" xfId="0" applyFont="1" applyAlignment="1">
      <alignment horizontal="left" wrapText="1"/>
    </xf>
    <xf numFmtId="0" fontId="12" fillId="0" borderId="0" xfId="0" applyFont="1" applyAlignment="1">
      <alignment horizontal="left" wrapText="1"/>
    </xf>
    <xf numFmtId="0" fontId="12" fillId="0" borderId="13" xfId="0" applyFont="1" applyBorder="1" applyAlignment="1">
      <alignment horizontal="left" vertical="top" wrapText="1"/>
    </xf>
    <xf numFmtId="0" fontId="3" fillId="0" borderId="0" xfId="0" applyFont="1" applyAlignment="1">
      <alignment horizontal="left" vertical="top" wrapText="1"/>
    </xf>
    <xf numFmtId="2" fontId="11" fillId="0" borderId="0" xfId="0" applyNumberFormat="1" applyFont="1" applyAlignment="1">
      <alignment horizontal="left" vertical="top" wrapText="1"/>
    </xf>
    <xf numFmtId="2" fontId="3" fillId="0" borderId="0" xfId="0" applyNumberFormat="1" applyFont="1" applyAlignment="1">
      <alignment horizontal="left" vertical="top"/>
    </xf>
    <xf numFmtId="0" fontId="3" fillId="0" borderId="13" xfId="0" applyFont="1" applyBorder="1" applyAlignment="1">
      <alignment horizontal="left" vertical="top" wrapText="1"/>
    </xf>
    <xf numFmtId="0" fontId="12" fillId="0" borderId="0" xfId="0" applyFont="1" applyAlignment="1">
      <alignment horizontal="left" vertical="top" wrapText="1"/>
    </xf>
    <xf numFmtId="0" fontId="3" fillId="0" borderId="4" xfId="0" applyFont="1" applyBorder="1" applyAlignment="1">
      <alignment horizontal="left" vertical="top" wrapText="1"/>
    </xf>
    <xf numFmtId="4" fontId="3" fillId="0" borderId="24" xfId="0" applyNumberFormat="1" applyFont="1" applyBorder="1" applyAlignment="1">
      <alignment wrapText="1"/>
    </xf>
    <xf numFmtId="44" fontId="3" fillId="0" borderId="24" xfId="0" applyNumberFormat="1" applyFont="1" applyBorder="1" applyAlignment="1">
      <alignment wrapText="1"/>
    </xf>
    <xf numFmtId="44" fontId="4" fillId="0" borderId="12" xfId="0" applyNumberFormat="1" applyFont="1" applyBorder="1" applyAlignment="1">
      <alignment wrapText="1"/>
    </xf>
    <xf numFmtId="44" fontId="4" fillId="0" borderId="13" xfId="0" applyNumberFormat="1" applyFont="1" applyBorder="1" applyAlignment="1">
      <alignment wrapText="1"/>
    </xf>
    <xf numFmtId="44" fontId="4" fillId="0" borderId="0" xfId="0" applyNumberFormat="1" applyFont="1" applyAlignment="1">
      <alignment wrapText="1"/>
    </xf>
    <xf numFmtId="44" fontId="12" fillId="0" borderId="0" xfId="0" applyNumberFormat="1" applyFont="1" applyAlignment="1">
      <alignment wrapText="1"/>
    </xf>
    <xf numFmtId="44" fontId="1" fillId="0" borderId="0" xfId="0" applyNumberFormat="1" applyFont="1" applyAlignment="1">
      <alignment wrapText="1"/>
    </xf>
    <xf numFmtId="44" fontId="4" fillId="0" borderId="18" xfId="0" applyNumberFormat="1" applyFont="1" applyBorder="1" applyAlignment="1">
      <alignment wrapText="1"/>
    </xf>
    <xf numFmtId="44" fontId="4" fillId="0" borderId="20" xfId="0" applyNumberFormat="1" applyFont="1" applyBorder="1" applyAlignment="1">
      <alignment wrapText="1"/>
    </xf>
    <xf numFmtId="44" fontId="3" fillId="0" borderId="2" xfId="0" applyNumberFormat="1" applyFont="1" applyBorder="1" applyAlignment="1">
      <alignment wrapText="1"/>
    </xf>
    <xf numFmtId="44" fontId="4" fillId="0" borderId="3" xfId="0" applyNumberFormat="1" applyFont="1" applyBorder="1" applyAlignment="1">
      <alignment wrapText="1"/>
    </xf>
    <xf numFmtId="44" fontId="3" fillId="0" borderId="0" xfId="0" applyNumberFormat="1" applyFont="1" applyAlignment="1">
      <alignment wrapText="1"/>
    </xf>
    <xf numFmtId="44" fontId="3" fillId="0" borderId="6" xfId="0" applyNumberFormat="1" applyFont="1" applyBorder="1" applyAlignment="1">
      <alignment horizontal="right" wrapText="1"/>
    </xf>
    <xf numFmtId="0" fontId="16" fillId="0" borderId="13" xfId="0" applyFont="1" applyBorder="1" applyAlignment="1">
      <alignment horizontal="left" vertical="top" wrapText="1"/>
    </xf>
    <xf numFmtId="2" fontId="4" fillId="0" borderId="1" xfId="0" applyNumberFormat="1" applyFont="1" applyBorder="1" applyAlignment="1">
      <alignment horizontal="left" vertical="top" wrapText="1"/>
    </xf>
    <xf numFmtId="2" fontId="4" fillId="0" borderId="1" xfId="0" applyNumberFormat="1" applyFont="1" applyBorder="1" applyAlignment="1">
      <alignment horizontal="left" vertical="top"/>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4" fillId="0" borderId="0" xfId="0" applyFont="1" applyAlignment="1">
      <alignment horizontal="center" vertical="center" wrapText="1"/>
    </xf>
    <xf numFmtId="0" fontId="9" fillId="0" borderId="0" xfId="0" applyFont="1" applyAlignment="1">
      <alignment horizontal="center" vertical="center"/>
    </xf>
    <xf numFmtId="17" fontId="10" fillId="0" borderId="0" xfId="0" applyNumberFormat="1" applyFont="1" applyAlignment="1">
      <alignment horizontal="center" vertical="center"/>
    </xf>
    <xf numFmtId="0" fontId="10" fillId="0" borderId="0" xfId="0" applyFont="1" applyAlignment="1">
      <alignment horizontal="center" vertical="center"/>
    </xf>
    <xf numFmtId="0" fontId="1" fillId="0" borderId="0" xfId="0" applyFont="1" applyAlignment="1">
      <alignment horizontal="center" wrapText="1"/>
    </xf>
    <xf numFmtId="4" fontId="4" fillId="0" borderId="19" xfId="0" applyNumberFormat="1" applyFont="1" applyBorder="1" applyAlignment="1">
      <alignment horizont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25400</xdr:colOff>
      <xdr:row>0</xdr:row>
      <xdr:rowOff>44450</xdr:rowOff>
    </xdr:from>
    <xdr:to>
      <xdr:col>6</xdr:col>
      <xdr:colOff>842799</xdr:colOff>
      <xdr:row>1</xdr:row>
      <xdr:rowOff>247650</xdr:rowOff>
    </xdr:to>
    <xdr:pic>
      <xdr:nvPicPr>
        <xdr:cNvPr id="4" name="Picture 3">
          <a:extLst>
            <a:ext uri="{FF2B5EF4-FFF2-40B4-BE49-F238E27FC236}">
              <a16:creationId xmlns:a16="http://schemas.microsoft.com/office/drawing/2014/main" id="{8C5F9B51-5D6C-447E-91A8-27B3E4EC92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300" y="44450"/>
          <a:ext cx="6900699" cy="400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25400</xdr:colOff>
      <xdr:row>0</xdr:row>
      <xdr:rowOff>44450</xdr:rowOff>
    </xdr:from>
    <xdr:to>
      <xdr:col>6</xdr:col>
      <xdr:colOff>842799</xdr:colOff>
      <xdr:row>1</xdr:row>
      <xdr:rowOff>247650</xdr:rowOff>
    </xdr:to>
    <xdr:pic>
      <xdr:nvPicPr>
        <xdr:cNvPr id="2" name="Picture 1">
          <a:extLst>
            <a:ext uri="{FF2B5EF4-FFF2-40B4-BE49-F238E27FC236}">
              <a16:creationId xmlns:a16="http://schemas.microsoft.com/office/drawing/2014/main" id="{04C2BB60-8E88-478E-B703-80D94B766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300" y="44450"/>
          <a:ext cx="6905779" cy="401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25400</xdr:colOff>
      <xdr:row>0</xdr:row>
      <xdr:rowOff>44450</xdr:rowOff>
    </xdr:from>
    <xdr:to>
      <xdr:col>6</xdr:col>
      <xdr:colOff>842799</xdr:colOff>
      <xdr:row>1</xdr:row>
      <xdr:rowOff>247650</xdr:rowOff>
    </xdr:to>
    <xdr:pic>
      <xdr:nvPicPr>
        <xdr:cNvPr id="2" name="Picture 1">
          <a:extLst>
            <a:ext uri="{FF2B5EF4-FFF2-40B4-BE49-F238E27FC236}">
              <a16:creationId xmlns:a16="http://schemas.microsoft.com/office/drawing/2014/main" id="{59CB4B6C-9921-4190-A1D7-F08A95E051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300" y="44450"/>
          <a:ext cx="6905779" cy="4013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25400</xdr:colOff>
      <xdr:row>0</xdr:row>
      <xdr:rowOff>44450</xdr:rowOff>
    </xdr:from>
    <xdr:to>
      <xdr:col>6</xdr:col>
      <xdr:colOff>842799</xdr:colOff>
      <xdr:row>1</xdr:row>
      <xdr:rowOff>247650</xdr:rowOff>
    </xdr:to>
    <xdr:pic>
      <xdr:nvPicPr>
        <xdr:cNvPr id="2" name="Picture 1">
          <a:extLst>
            <a:ext uri="{FF2B5EF4-FFF2-40B4-BE49-F238E27FC236}">
              <a16:creationId xmlns:a16="http://schemas.microsoft.com/office/drawing/2014/main" id="{8E4C0F1D-73C4-4E2F-8475-6B1F74048D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300" y="44450"/>
          <a:ext cx="6905779" cy="4013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25400</xdr:colOff>
      <xdr:row>0</xdr:row>
      <xdr:rowOff>44450</xdr:rowOff>
    </xdr:from>
    <xdr:to>
      <xdr:col>6</xdr:col>
      <xdr:colOff>842799</xdr:colOff>
      <xdr:row>1</xdr:row>
      <xdr:rowOff>247650</xdr:rowOff>
    </xdr:to>
    <xdr:pic>
      <xdr:nvPicPr>
        <xdr:cNvPr id="2" name="Picture 1">
          <a:extLst>
            <a:ext uri="{FF2B5EF4-FFF2-40B4-BE49-F238E27FC236}">
              <a16:creationId xmlns:a16="http://schemas.microsoft.com/office/drawing/2014/main" id="{1B0B41B3-AC2C-4286-909F-68CA58BD79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300" y="44450"/>
          <a:ext cx="6905779" cy="4013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25400</xdr:colOff>
      <xdr:row>0</xdr:row>
      <xdr:rowOff>44450</xdr:rowOff>
    </xdr:from>
    <xdr:to>
      <xdr:col>6</xdr:col>
      <xdr:colOff>842799</xdr:colOff>
      <xdr:row>1</xdr:row>
      <xdr:rowOff>247650</xdr:rowOff>
    </xdr:to>
    <xdr:pic>
      <xdr:nvPicPr>
        <xdr:cNvPr id="2" name="Picture 1">
          <a:extLst>
            <a:ext uri="{FF2B5EF4-FFF2-40B4-BE49-F238E27FC236}">
              <a16:creationId xmlns:a16="http://schemas.microsoft.com/office/drawing/2014/main" id="{B5CD0048-5B29-46EA-828C-1A5F5D0439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8825" y="44450"/>
          <a:ext cx="6903874" cy="3937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25400</xdr:colOff>
      <xdr:row>0</xdr:row>
      <xdr:rowOff>44450</xdr:rowOff>
    </xdr:from>
    <xdr:to>
      <xdr:col>6</xdr:col>
      <xdr:colOff>842799</xdr:colOff>
      <xdr:row>1</xdr:row>
      <xdr:rowOff>247650</xdr:rowOff>
    </xdr:to>
    <xdr:pic>
      <xdr:nvPicPr>
        <xdr:cNvPr id="2" name="Picture 1">
          <a:extLst>
            <a:ext uri="{FF2B5EF4-FFF2-40B4-BE49-F238E27FC236}">
              <a16:creationId xmlns:a16="http://schemas.microsoft.com/office/drawing/2014/main" id="{B49E07AD-62FC-4834-8164-F5CB39BA30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8825" y="44450"/>
          <a:ext cx="6903874" cy="3937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58"/>
  <sheetViews>
    <sheetView showZeros="0" showRuler="0" view="pageLayout" topLeftCell="A43" zoomScaleNormal="100" zoomScaleSheetLayoutView="110" workbookViewId="0">
      <selection activeCell="C44" sqref="C44"/>
    </sheetView>
  </sheetViews>
  <sheetFormatPr defaultColWidth="9.109375" defaultRowHeight="14.4" x14ac:dyDescent="0.3"/>
  <cols>
    <col min="1" max="1" width="3.109375" style="1" customWidth="1"/>
    <col min="2" max="2" width="7" style="75" customWidth="1"/>
    <col min="3" max="3" width="51.109375" style="88" customWidth="1"/>
    <col min="4" max="4" width="7.6640625" style="68" customWidth="1"/>
    <col min="5" max="5" width="12.33203125" style="98" customWidth="1"/>
    <col min="6" max="6" width="13.88671875" style="2" customWidth="1"/>
    <col min="7" max="7" width="16.33203125" style="2" customWidth="1"/>
    <col min="8" max="8" width="3.33203125" style="1" customWidth="1"/>
    <col min="9" max="9" width="10.109375" style="1" bestFit="1" customWidth="1"/>
    <col min="10" max="16384" width="9.109375" style="1"/>
  </cols>
  <sheetData>
    <row r="1" spans="1:8" ht="15.6" customHeight="1" x14ac:dyDescent="0.3">
      <c r="A1" s="130" t="s">
        <v>13</v>
      </c>
      <c r="B1" s="130"/>
      <c r="C1" s="130"/>
      <c r="D1" s="130"/>
      <c r="E1" s="130"/>
      <c r="F1" s="130"/>
      <c r="G1" s="130"/>
      <c r="H1" s="130"/>
    </row>
    <row r="2" spans="1:8" ht="21.6" customHeight="1" x14ac:dyDescent="0.3">
      <c r="A2" s="130"/>
      <c r="B2" s="130"/>
      <c r="C2" s="130"/>
      <c r="D2" s="130"/>
      <c r="E2" s="130"/>
      <c r="F2" s="130"/>
      <c r="G2" s="130"/>
      <c r="H2" s="130"/>
    </row>
    <row r="3" spans="1:8" ht="15.6" customHeight="1" x14ac:dyDescent="0.3">
      <c r="A3" s="131" t="s">
        <v>12</v>
      </c>
      <c r="B3" s="131"/>
      <c r="C3" s="131"/>
      <c r="D3" s="131"/>
      <c r="E3" s="131"/>
      <c r="F3" s="131"/>
      <c r="G3" s="131"/>
      <c r="H3" s="131"/>
    </row>
    <row r="4" spans="1:8" ht="15.6" customHeight="1" x14ac:dyDescent="0.3">
      <c r="A4" s="131" t="s">
        <v>14</v>
      </c>
      <c r="B4" s="131"/>
      <c r="C4" s="131"/>
      <c r="D4" s="131"/>
      <c r="E4" s="131"/>
      <c r="F4" s="131"/>
      <c r="G4" s="131"/>
      <c r="H4" s="131"/>
    </row>
    <row r="5" spans="1:8" ht="15.6" customHeight="1" x14ac:dyDescent="0.3">
      <c r="A5" s="134"/>
      <c r="B5" s="134"/>
      <c r="C5" s="134"/>
      <c r="D5" s="134"/>
      <c r="E5" s="134"/>
      <c r="F5" s="134"/>
      <c r="G5" s="134"/>
      <c r="H5" s="134"/>
    </row>
    <row r="6" spans="1:8" ht="15.6" customHeight="1" x14ac:dyDescent="0.3">
      <c r="A6" s="133" t="s">
        <v>42</v>
      </c>
      <c r="B6" s="133"/>
      <c r="C6" s="133"/>
      <c r="D6" s="133"/>
      <c r="E6" s="133"/>
      <c r="F6" s="133"/>
      <c r="G6" s="133"/>
      <c r="H6" s="133"/>
    </row>
    <row r="7" spans="1:8" ht="15.6" customHeight="1" x14ac:dyDescent="0.3">
      <c r="A7" s="133" t="s">
        <v>43</v>
      </c>
      <c r="B7" s="133"/>
      <c r="C7" s="133"/>
      <c r="D7" s="133"/>
      <c r="E7" s="133"/>
      <c r="F7" s="133"/>
      <c r="G7" s="133"/>
      <c r="H7" s="133"/>
    </row>
    <row r="8" spans="1:8" ht="15.6" customHeight="1" x14ac:dyDescent="0.3">
      <c r="A8" s="132" t="s">
        <v>44</v>
      </c>
      <c r="B8" s="133"/>
      <c r="C8" s="133"/>
      <c r="D8" s="133"/>
      <c r="E8" s="133"/>
      <c r="F8" s="133"/>
      <c r="G8" s="133"/>
      <c r="H8" s="133"/>
    </row>
    <row r="9" spans="1:8" ht="15.6" customHeight="1" x14ac:dyDescent="0.3">
      <c r="A9" s="134"/>
      <c r="B9" s="134"/>
      <c r="C9" s="134"/>
      <c r="D9" s="134"/>
      <c r="E9" s="134"/>
      <c r="F9" s="134"/>
      <c r="G9" s="134"/>
      <c r="H9" s="134"/>
    </row>
    <row r="10" spans="1:8" ht="66.599999999999994" x14ac:dyDescent="0.35">
      <c r="B10" s="69"/>
      <c r="C10" s="62" t="s">
        <v>106</v>
      </c>
      <c r="D10" s="135" t="s">
        <v>13</v>
      </c>
      <c r="E10" s="135"/>
      <c r="F10" s="135"/>
      <c r="G10" s="135"/>
      <c r="H10" s="27"/>
    </row>
    <row r="11" spans="1:8" s="3" customFormat="1" ht="15.6" x14ac:dyDescent="0.35">
      <c r="B11" s="70" t="s">
        <v>4</v>
      </c>
      <c r="C11" s="82" t="s">
        <v>5</v>
      </c>
      <c r="D11" s="77" t="s">
        <v>0</v>
      </c>
      <c r="E11" s="94" t="s">
        <v>3</v>
      </c>
      <c r="F11" s="6" t="s">
        <v>1</v>
      </c>
      <c r="G11" s="7" t="s">
        <v>2</v>
      </c>
      <c r="H11" s="28"/>
    </row>
    <row r="12" spans="1:8" ht="15.6" x14ac:dyDescent="0.35">
      <c r="B12" s="71"/>
      <c r="C12" s="90"/>
      <c r="D12" s="78"/>
      <c r="E12" s="95"/>
      <c r="F12" s="9"/>
      <c r="G12" s="10"/>
      <c r="H12" s="27"/>
    </row>
    <row r="13" spans="1:8" ht="15.6" x14ac:dyDescent="0.35">
      <c r="B13" s="72">
        <v>1</v>
      </c>
      <c r="C13" s="86" t="s">
        <v>20</v>
      </c>
      <c r="D13" s="79"/>
      <c r="E13" s="96"/>
      <c r="F13" s="13"/>
      <c r="G13" s="14"/>
      <c r="H13" s="27"/>
    </row>
    <row r="14" spans="1:8" ht="84" x14ac:dyDescent="0.35">
      <c r="B14" s="72"/>
      <c r="C14" s="83" t="s">
        <v>117</v>
      </c>
      <c r="D14" s="79"/>
      <c r="E14" s="96"/>
      <c r="F14" s="13"/>
      <c r="G14" s="14"/>
      <c r="H14" s="27"/>
    </row>
    <row r="15" spans="1:8" ht="50.4" x14ac:dyDescent="0.35">
      <c r="B15" s="72"/>
      <c r="C15" s="83" t="s">
        <v>22</v>
      </c>
      <c r="D15" s="79"/>
      <c r="E15" s="96"/>
      <c r="F15" s="13"/>
      <c r="G15" s="14"/>
      <c r="H15" s="27"/>
    </row>
    <row r="16" spans="1:8" ht="134.4" x14ac:dyDescent="0.35">
      <c r="B16" s="72"/>
      <c r="C16" s="91" t="s">
        <v>23</v>
      </c>
      <c r="D16" s="79"/>
      <c r="E16" s="96"/>
      <c r="F16" s="13"/>
      <c r="G16" s="14"/>
      <c r="H16" s="27"/>
    </row>
    <row r="17" spans="2:8" ht="33.6" x14ac:dyDescent="0.35">
      <c r="B17" s="72"/>
      <c r="C17" s="83" t="s">
        <v>27</v>
      </c>
      <c r="D17" s="79"/>
      <c r="E17" s="96"/>
      <c r="F17" s="13"/>
      <c r="G17" s="14"/>
      <c r="H17" s="27"/>
    </row>
    <row r="18" spans="2:8" ht="50.4" x14ac:dyDescent="0.35">
      <c r="B18" s="72"/>
      <c r="C18" s="83" t="s">
        <v>28</v>
      </c>
      <c r="D18" s="79"/>
      <c r="E18" s="96"/>
      <c r="F18" s="13"/>
      <c r="G18" s="14"/>
      <c r="H18" s="27"/>
    </row>
    <row r="19" spans="2:8" ht="33.6" x14ac:dyDescent="0.35">
      <c r="B19" s="72"/>
      <c r="C19" s="83" t="s">
        <v>37</v>
      </c>
      <c r="D19" s="79"/>
      <c r="E19" s="96"/>
      <c r="F19" s="13"/>
      <c r="G19" s="14"/>
      <c r="H19" s="27"/>
    </row>
    <row r="20" spans="2:8" ht="50.4" x14ac:dyDescent="0.35">
      <c r="B20" s="72"/>
      <c r="C20" s="83" t="s">
        <v>38</v>
      </c>
      <c r="D20" s="79"/>
      <c r="E20" s="96"/>
      <c r="F20" s="13"/>
      <c r="G20" s="14"/>
      <c r="H20" s="27"/>
    </row>
    <row r="21" spans="2:8" ht="33.6" x14ac:dyDescent="0.35">
      <c r="B21" s="72"/>
      <c r="C21" s="83" t="s">
        <v>29</v>
      </c>
      <c r="D21" s="79"/>
      <c r="E21" s="96"/>
      <c r="F21" s="13"/>
      <c r="G21" s="14"/>
      <c r="H21" s="27"/>
    </row>
    <row r="22" spans="2:8" ht="33.6" x14ac:dyDescent="0.35">
      <c r="B22" s="72"/>
      <c r="C22" s="83" t="s">
        <v>24</v>
      </c>
      <c r="D22" s="79"/>
      <c r="E22" s="96"/>
      <c r="F22" s="13"/>
      <c r="G22" s="14"/>
      <c r="H22" s="27"/>
    </row>
    <row r="23" spans="2:8" ht="100.8" x14ac:dyDescent="0.35">
      <c r="B23" s="72"/>
      <c r="C23" s="83" t="s">
        <v>39</v>
      </c>
      <c r="D23" s="79"/>
      <c r="E23" s="96"/>
      <c r="F23" s="13"/>
      <c r="G23" s="14"/>
      <c r="H23" s="27"/>
    </row>
    <row r="24" spans="2:8" ht="16.8" x14ac:dyDescent="0.35">
      <c r="B24" s="72"/>
      <c r="C24" s="83" t="s">
        <v>30</v>
      </c>
      <c r="D24" s="79"/>
      <c r="E24" s="96"/>
      <c r="F24" s="13"/>
      <c r="G24" s="14"/>
      <c r="H24" s="27"/>
    </row>
    <row r="25" spans="2:8" ht="33.6" x14ac:dyDescent="0.35">
      <c r="B25" s="72"/>
      <c r="C25" s="83" t="s">
        <v>31</v>
      </c>
      <c r="D25" s="79"/>
      <c r="E25" s="96"/>
      <c r="F25" s="13"/>
      <c r="G25" s="14"/>
      <c r="H25" s="27"/>
    </row>
    <row r="26" spans="2:8" ht="54" customHeight="1" x14ac:dyDescent="0.35">
      <c r="B26" s="72"/>
      <c r="C26" s="83" t="s">
        <v>32</v>
      </c>
      <c r="D26" s="79"/>
      <c r="E26" s="96"/>
      <c r="F26" s="13"/>
      <c r="G26" s="14"/>
      <c r="H26" s="27"/>
    </row>
    <row r="27" spans="2:8" ht="33.6" x14ac:dyDescent="0.35">
      <c r="B27" s="72"/>
      <c r="C27" s="83" t="s">
        <v>33</v>
      </c>
      <c r="D27" s="79"/>
      <c r="E27" s="96"/>
      <c r="F27" s="13"/>
      <c r="G27" s="14"/>
      <c r="H27" s="27"/>
    </row>
    <row r="28" spans="2:8" ht="50.4" x14ac:dyDescent="0.35">
      <c r="B28" s="72"/>
      <c r="C28" s="83" t="s">
        <v>34</v>
      </c>
      <c r="D28" s="79"/>
      <c r="E28" s="96"/>
      <c r="F28" s="13"/>
      <c r="G28" s="14"/>
      <c r="H28" s="27"/>
    </row>
    <row r="29" spans="2:8" ht="50.4" x14ac:dyDescent="0.35">
      <c r="B29" s="72"/>
      <c r="C29" s="83" t="s">
        <v>121</v>
      </c>
      <c r="D29" s="79"/>
      <c r="E29" s="96"/>
      <c r="F29" s="13"/>
      <c r="G29" s="14"/>
      <c r="H29" s="27"/>
    </row>
    <row r="30" spans="2:8" ht="50.4" x14ac:dyDescent="0.35">
      <c r="B30" s="72"/>
      <c r="C30" s="83" t="s">
        <v>35</v>
      </c>
      <c r="D30" s="79"/>
      <c r="E30" s="96"/>
      <c r="F30" s="13"/>
      <c r="G30" s="14"/>
      <c r="H30" s="27"/>
    </row>
    <row r="31" spans="2:8" ht="15.6" x14ac:dyDescent="0.35">
      <c r="B31" s="72"/>
      <c r="C31" s="92"/>
      <c r="D31" s="79"/>
      <c r="E31" s="96"/>
      <c r="F31" s="13"/>
      <c r="G31" s="14"/>
      <c r="H31" s="27"/>
    </row>
    <row r="32" spans="2:8" ht="18" customHeight="1" x14ac:dyDescent="0.35">
      <c r="B32" s="72">
        <v>1.01</v>
      </c>
      <c r="C32" s="86" t="s">
        <v>122</v>
      </c>
      <c r="D32" s="79"/>
      <c r="E32" s="96"/>
      <c r="F32" s="13"/>
      <c r="G32" s="14"/>
      <c r="H32" s="27"/>
    </row>
    <row r="33" spans="1:8" ht="45.9" customHeight="1" x14ac:dyDescent="0.35">
      <c r="B33" s="72" t="s">
        <v>131</v>
      </c>
      <c r="C33" s="84" t="s">
        <v>123</v>
      </c>
      <c r="D33" s="79"/>
      <c r="E33" s="96"/>
      <c r="F33" s="13"/>
      <c r="G33" s="14"/>
      <c r="H33" s="27"/>
    </row>
    <row r="34" spans="1:8" ht="15.6" x14ac:dyDescent="0.35">
      <c r="B34" s="72" t="s">
        <v>132</v>
      </c>
      <c r="C34" s="125" t="s">
        <v>124</v>
      </c>
      <c r="D34" s="79"/>
      <c r="E34" s="96"/>
      <c r="F34" s="13"/>
      <c r="G34" s="14"/>
      <c r="H34" s="27"/>
    </row>
    <row r="35" spans="1:8" ht="58.5" customHeight="1" x14ac:dyDescent="0.35">
      <c r="B35" s="72"/>
      <c r="C35" s="84" t="s">
        <v>126</v>
      </c>
      <c r="D35" s="79"/>
      <c r="E35" s="96"/>
      <c r="F35" s="13"/>
      <c r="G35" s="14"/>
      <c r="H35" s="27"/>
    </row>
    <row r="36" spans="1:8" ht="15.6" x14ac:dyDescent="0.35">
      <c r="A36" s="29"/>
      <c r="B36" s="72" t="s">
        <v>133</v>
      </c>
      <c r="C36" s="125" t="s">
        <v>127</v>
      </c>
      <c r="D36" s="79"/>
      <c r="E36" s="96"/>
      <c r="F36" s="13"/>
      <c r="G36" s="14"/>
      <c r="H36" s="27"/>
    </row>
    <row r="37" spans="1:8" ht="85.2" customHeight="1" x14ac:dyDescent="0.35">
      <c r="B37" s="72"/>
      <c r="C37" s="85" t="s">
        <v>128</v>
      </c>
      <c r="D37" s="79"/>
      <c r="E37" s="96"/>
      <c r="F37" s="13"/>
      <c r="G37" s="14"/>
      <c r="H37" s="27"/>
    </row>
    <row r="38" spans="1:8" ht="31.2" x14ac:dyDescent="0.35">
      <c r="B38" s="72" t="s">
        <v>134</v>
      </c>
      <c r="C38" s="125" t="s">
        <v>129</v>
      </c>
      <c r="D38" s="79"/>
      <c r="E38" s="96"/>
      <c r="F38" s="13"/>
      <c r="G38" s="14"/>
      <c r="H38" s="27"/>
    </row>
    <row r="39" spans="1:8" ht="54.9" customHeight="1" x14ac:dyDescent="0.35">
      <c r="B39" s="72"/>
      <c r="C39" s="84" t="s">
        <v>130</v>
      </c>
      <c r="D39" s="79"/>
      <c r="E39" s="96"/>
      <c r="F39" s="13"/>
      <c r="G39" s="14"/>
      <c r="H39" s="27"/>
    </row>
    <row r="40" spans="1:8" ht="13.5" customHeight="1" x14ac:dyDescent="0.35">
      <c r="B40" s="72"/>
      <c r="C40" s="84"/>
      <c r="D40" s="79"/>
      <c r="E40" s="96"/>
      <c r="F40" s="13"/>
      <c r="G40" s="14"/>
      <c r="H40" s="27"/>
    </row>
    <row r="41" spans="1:8" ht="22.95" customHeight="1" x14ac:dyDescent="0.35">
      <c r="B41" s="72">
        <v>1.02</v>
      </c>
      <c r="C41" s="93" t="s">
        <v>25</v>
      </c>
      <c r="D41" s="79"/>
      <c r="E41" s="96"/>
      <c r="F41" s="13"/>
      <c r="G41" s="14"/>
      <c r="H41" s="27"/>
    </row>
    <row r="42" spans="1:8" ht="51.9" customHeight="1" x14ac:dyDescent="0.35">
      <c r="B42" s="72"/>
      <c r="C42" s="84" t="s">
        <v>118</v>
      </c>
      <c r="D42" s="79"/>
      <c r="E42" s="96"/>
      <c r="F42" s="13"/>
      <c r="G42" s="14"/>
      <c r="H42" s="27"/>
    </row>
    <row r="43" spans="1:8" ht="31.8" customHeight="1" x14ac:dyDescent="0.35">
      <c r="B43" s="72"/>
      <c r="C43" s="84" t="s">
        <v>21</v>
      </c>
      <c r="D43" s="79"/>
      <c r="E43" s="96"/>
      <c r="F43" s="13"/>
      <c r="G43" s="14"/>
      <c r="H43" s="27"/>
    </row>
    <row r="44" spans="1:8" ht="15.6" x14ac:dyDescent="0.35">
      <c r="B44" s="72" t="s">
        <v>36</v>
      </c>
      <c r="C44" s="92" t="s">
        <v>116</v>
      </c>
      <c r="D44" s="79">
        <v>1</v>
      </c>
      <c r="E44" s="96" t="s">
        <v>4</v>
      </c>
      <c r="F44" s="13"/>
      <c r="G44" s="14"/>
      <c r="H44" s="27"/>
    </row>
    <row r="45" spans="1:8" ht="15.6" x14ac:dyDescent="0.35">
      <c r="B45" s="72"/>
      <c r="C45" s="92"/>
      <c r="D45" s="79"/>
      <c r="E45" s="76"/>
      <c r="F45" s="13"/>
      <c r="G45" s="14"/>
      <c r="H45" s="27"/>
    </row>
    <row r="46" spans="1:8" ht="21.6" customHeight="1" x14ac:dyDescent="0.35">
      <c r="B46" s="72">
        <v>1.03</v>
      </c>
      <c r="C46" s="93" t="s">
        <v>119</v>
      </c>
      <c r="D46" s="79"/>
      <c r="F46" s="13"/>
      <c r="G46" s="14"/>
      <c r="H46" s="27"/>
    </row>
    <row r="47" spans="1:8" ht="118.8" customHeight="1" x14ac:dyDescent="0.35">
      <c r="B47" s="72" t="s">
        <v>135</v>
      </c>
      <c r="C47" s="92" t="s">
        <v>120</v>
      </c>
      <c r="D47" s="80">
        <v>1</v>
      </c>
      <c r="E47" s="96" t="s">
        <v>4</v>
      </c>
      <c r="F47" s="16"/>
      <c r="G47" s="15"/>
      <c r="H47" s="27"/>
    </row>
    <row r="48" spans="1:8" ht="22.2" customHeight="1" thickBot="1" x14ac:dyDescent="0.4">
      <c r="B48" s="72"/>
      <c r="C48" s="87"/>
      <c r="D48" s="80"/>
      <c r="E48" s="97"/>
      <c r="F48" s="16"/>
      <c r="G48" s="65">
        <f>SUM(G46:G47)</f>
        <v>0</v>
      </c>
      <c r="H48" s="27"/>
    </row>
    <row r="49" spans="1:7" ht="24" customHeight="1" thickBot="1" x14ac:dyDescent="0.4">
      <c r="B49" s="72"/>
      <c r="C49" s="86"/>
      <c r="D49" s="80"/>
      <c r="E49" s="97"/>
      <c r="F49" s="58" t="s">
        <v>19</v>
      </c>
      <c r="G49" s="65">
        <f>SUM(G47:G48)</f>
        <v>0</v>
      </c>
    </row>
    <row r="50" spans="1:7" ht="39" customHeight="1" thickBot="1" x14ac:dyDescent="0.4">
      <c r="B50" s="72"/>
      <c r="C50" s="87"/>
      <c r="D50" s="80"/>
      <c r="E50" s="96"/>
      <c r="F50" s="16"/>
      <c r="G50" s="15"/>
    </row>
    <row r="51" spans="1:7" ht="28.95" customHeight="1" thickBot="1" x14ac:dyDescent="0.4">
      <c r="B51" s="72"/>
      <c r="C51" s="87"/>
      <c r="D51" s="81"/>
      <c r="E51" s="128" t="s">
        <v>17</v>
      </c>
      <c r="F51" s="129"/>
      <c r="G51" s="60"/>
    </row>
    <row r="52" spans="1:7" ht="15.6" x14ac:dyDescent="0.35">
      <c r="A52" s="44"/>
      <c r="B52" s="72"/>
      <c r="C52" s="87"/>
      <c r="D52" s="80"/>
      <c r="E52" s="96"/>
      <c r="F52" s="16"/>
      <c r="G52" s="15"/>
    </row>
    <row r="53" spans="1:7" ht="15.6" x14ac:dyDescent="0.35">
      <c r="A53" s="64"/>
      <c r="B53" s="72"/>
      <c r="C53" s="87"/>
      <c r="D53" s="80"/>
      <c r="E53" s="96"/>
      <c r="F53" s="16"/>
      <c r="G53" s="15"/>
    </row>
    <row r="54" spans="1:7" ht="15.6" x14ac:dyDescent="0.35">
      <c r="A54" s="44"/>
      <c r="B54" s="72"/>
      <c r="C54" s="87"/>
      <c r="D54" s="80"/>
      <c r="E54" s="96"/>
      <c r="F54" s="16"/>
      <c r="G54" s="15"/>
    </row>
    <row r="60" spans="1:7" ht="15.6" x14ac:dyDescent="0.3">
      <c r="C60" s="89"/>
    </row>
    <row r="80" ht="91.95" customHeight="1" x14ac:dyDescent="0.3"/>
    <row r="106" ht="123" customHeight="1" x14ac:dyDescent="0.3"/>
    <row r="136" ht="301.95" customHeight="1" x14ac:dyDescent="0.3"/>
    <row r="146" ht="89.4" customHeight="1" x14ac:dyDescent="0.3"/>
    <row r="156" ht="133.94999999999999" customHeight="1" x14ac:dyDescent="0.3"/>
    <row r="169" spans="9:13" ht="15.6" customHeight="1" x14ac:dyDescent="0.3"/>
    <row r="173" spans="9:13" x14ac:dyDescent="0.3">
      <c r="I173" s="3"/>
      <c r="J173" s="3"/>
      <c r="K173" s="3"/>
      <c r="L173" s="3"/>
      <c r="M173" s="3"/>
    </row>
    <row r="188" ht="112.2" customHeight="1" x14ac:dyDescent="0.3"/>
    <row r="258" spans="1:13" s="3" customFormat="1" x14ac:dyDescent="0.3">
      <c r="A258" s="1"/>
      <c r="B258" s="75"/>
      <c r="C258" s="88"/>
      <c r="D258" s="68"/>
      <c r="E258" s="98"/>
      <c r="F258" s="2"/>
      <c r="G258" s="2"/>
      <c r="H258" s="1"/>
      <c r="I258" s="1"/>
      <c r="J258" s="1"/>
      <c r="K258" s="1"/>
      <c r="L258" s="1"/>
      <c r="M258" s="1"/>
    </row>
  </sheetData>
  <mergeCells count="10">
    <mergeCell ref="E51:F51"/>
    <mergeCell ref="A1:H2"/>
    <mergeCell ref="A3:H3"/>
    <mergeCell ref="A8:H8"/>
    <mergeCell ref="A9:H9"/>
    <mergeCell ref="D10:G10"/>
    <mergeCell ref="A4:H4"/>
    <mergeCell ref="A5:H5"/>
    <mergeCell ref="A6:H6"/>
    <mergeCell ref="A7:H7"/>
  </mergeCells>
  <printOptions horizontalCentered="1"/>
  <pageMargins left="0.23622047244094491" right="0.23622047244094491" top="0.74803149606299213" bottom="0.74803149606299213" header="0" footer="0.31496062992125984"/>
  <pageSetup paperSize="9" scale="86" fitToHeight="0" orientation="portrait" r:id="rId1"/>
  <headerFooter differentFirst="1">
    <oddHeader xml:space="preserve">&amp;C&amp;"Palatino Linotype,Regular"&amp;9
</oddHeader>
    <oddFooter>&amp;L&amp;"Palatino Linotype,Regular"Blists Hills Victorian Town, IGMT/ 2392/Foundry LEV project/Schedules/SoW April 2024 version v.1</oddFooter>
    <firstFooter>&amp;L&amp;"Palatino Linotype,Regular"Museum of the Gorge, Ironbridge/ 2087/External and Roof Repairs/Schedules/SoW July 2021 version v.1</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4F5A5-28F2-408D-8938-36A5CD7A804D}">
  <sheetPr>
    <pageSetUpPr fitToPage="1"/>
  </sheetPr>
  <dimension ref="A1:M272"/>
  <sheetViews>
    <sheetView showZeros="0" showRuler="0" view="pageLayout" topLeftCell="A10" zoomScaleNormal="100" zoomScaleSheetLayoutView="110" workbookViewId="0">
      <selection activeCell="C15" sqref="C15"/>
    </sheetView>
  </sheetViews>
  <sheetFormatPr defaultColWidth="9.109375" defaultRowHeight="14.4" x14ac:dyDescent="0.3"/>
  <cols>
    <col min="1" max="1" width="3.109375" style="1" customWidth="1"/>
    <col min="2" max="2" width="7" style="75" customWidth="1"/>
    <col min="3" max="3" width="51.109375" style="88" customWidth="1"/>
    <col min="4" max="4" width="7.6640625" style="68" customWidth="1"/>
    <col min="5" max="5" width="12.33203125" style="98" customWidth="1"/>
    <col min="6" max="6" width="13.88671875" style="2" customWidth="1"/>
    <col min="7" max="7" width="16.33203125" style="2" customWidth="1"/>
    <col min="8" max="8" width="3.33203125" style="1" customWidth="1"/>
    <col min="9" max="9" width="10.109375" style="1" bestFit="1" customWidth="1"/>
    <col min="10" max="16384" width="9.109375" style="1"/>
  </cols>
  <sheetData>
    <row r="1" spans="1:8" ht="15.6" customHeight="1" x14ac:dyDescent="0.3">
      <c r="A1" s="130" t="s">
        <v>13</v>
      </c>
      <c r="B1" s="130"/>
      <c r="C1" s="130"/>
      <c r="D1" s="130"/>
      <c r="E1" s="130"/>
      <c r="F1" s="130"/>
      <c r="G1" s="130"/>
      <c r="H1" s="130"/>
    </row>
    <row r="2" spans="1:8" ht="21.6" customHeight="1" x14ac:dyDescent="0.3">
      <c r="A2" s="130"/>
      <c r="B2" s="130"/>
      <c r="C2" s="130"/>
      <c r="D2" s="130"/>
      <c r="E2" s="130"/>
      <c r="F2" s="130"/>
      <c r="G2" s="130"/>
      <c r="H2" s="130"/>
    </row>
    <row r="3" spans="1:8" ht="15.6" customHeight="1" x14ac:dyDescent="0.3">
      <c r="A3" s="131" t="s">
        <v>12</v>
      </c>
      <c r="B3" s="131"/>
      <c r="C3" s="131"/>
      <c r="D3" s="131"/>
      <c r="E3" s="131"/>
      <c r="F3" s="131"/>
      <c r="G3" s="131"/>
      <c r="H3" s="131"/>
    </row>
    <row r="4" spans="1:8" ht="15.6" customHeight="1" x14ac:dyDescent="0.3">
      <c r="A4" s="131" t="s">
        <v>14</v>
      </c>
      <c r="B4" s="131"/>
      <c r="C4" s="131"/>
      <c r="D4" s="131"/>
      <c r="E4" s="131"/>
      <c r="F4" s="131"/>
      <c r="G4" s="131"/>
      <c r="H4" s="131"/>
    </row>
    <row r="5" spans="1:8" ht="15.6" customHeight="1" x14ac:dyDescent="0.3">
      <c r="A5" s="134"/>
      <c r="B5" s="134"/>
      <c r="C5" s="134"/>
      <c r="D5" s="134"/>
      <c r="E5" s="134"/>
      <c r="F5" s="134"/>
      <c r="G5" s="134"/>
      <c r="H5" s="134"/>
    </row>
    <row r="6" spans="1:8" ht="15.6" customHeight="1" x14ac:dyDescent="0.3">
      <c r="A6" s="133" t="s">
        <v>42</v>
      </c>
      <c r="B6" s="133"/>
      <c r="C6" s="133"/>
      <c r="D6" s="133"/>
      <c r="E6" s="133"/>
      <c r="F6" s="133"/>
      <c r="G6" s="133"/>
      <c r="H6" s="133"/>
    </row>
    <row r="7" spans="1:8" ht="15.6" customHeight="1" x14ac:dyDescent="0.3">
      <c r="A7" s="133" t="s">
        <v>43</v>
      </c>
      <c r="B7" s="133"/>
      <c r="C7" s="133"/>
      <c r="D7" s="133"/>
      <c r="E7" s="133"/>
      <c r="F7" s="133"/>
      <c r="G7" s="133"/>
      <c r="H7" s="133"/>
    </row>
    <row r="8" spans="1:8" ht="15.6" customHeight="1" x14ac:dyDescent="0.3">
      <c r="A8" s="132" t="s">
        <v>44</v>
      </c>
      <c r="B8" s="133"/>
      <c r="C8" s="133"/>
      <c r="D8" s="133"/>
      <c r="E8" s="133"/>
      <c r="F8" s="133"/>
      <c r="G8" s="133"/>
      <c r="H8" s="133"/>
    </row>
    <row r="9" spans="1:8" ht="15.6" customHeight="1" x14ac:dyDescent="0.3">
      <c r="A9" s="134"/>
      <c r="B9" s="134"/>
      <c r="C9" s="134"/>
      <c r="D9" s="134"/>
      <c r="E9" s="134"/>
      <c r="F9" s="134"/>
      <c r="G9" s="134"/>
      <c r="H9" s="134"/>
    </row>
    <row r="10" spans="1:8" ht="66.599999999999994" x14ac:dyDescent="0.35">
      <c r="B10" s="69"/>
      <c r="C10" s="62" t="s">
        <v>106</v>
      </c>
      <c r="D10" s="135" t="s">
        <v>13</v>
      </c>
      <c r="E10" s="135"/>
      <c r="F10" s="135"/>
      <c r="G10" s="135"/>
      <c r="H10" s="27"/>
    </row>
    <row r="11" spans="1:8" s="3" customFormat="1" ht="15.6" x14ac:dyDescent="0.35">
      <c r="B11" s="70" t="s">
        <v>4</v>
      </c>
      <c r="C11" s="111" t="s">
        <v>5</v>
      </c>
      <c r="D11" s="77" t="s">
        <v>0</v>
      </c>
      <c r="E11" s="94" t="s">
        <v>3</v>
      </c>
      <c r="F11" s="6" t="s">
        <v>1</v>
      </c>
      <c r="G11" s="112" t="s">
        <v>2</v>
      </c>
      <c r="H11" s="28"/>
    </row>
    <row r="12" spans="1:8" ht="15.6" x14ac:dyDescent="0.35">
      <c r="B12" s="71"/>
      <c r="C12" s="90"/>
      <c r="D12" s="78"/>
      <c r="E12" s="95"/>
      <c r="F12" s="9"/>
      <c r="G12" s="10"/>
      <c r="H12" s="27"/>
    </row>
    <row r="13" spans="1:8" ht="15.6" x14ac:dyDescent="0.35">
      <c r="B13" s="72"/>
      <c r="C13" s="86" t="s">
        <v>11</v>
      </c>
      <c r="D13" s="79"/>
      <c r="E13" s="96"/>
      <c r="F13" s="13"/>
      <c r="G13" s="14"/>
      <c r="H13" s="27"/>
    </row>
    <row r="14" spans="1:8" ht="15.6" x14ac:dyDescent="0.35">
      <c r="B14" s="72"/>
      <c r="C14" s="87"/>
      <c r="D14" s="80"/>
      <c r="E14" s="96"/>
      <c r="F14" s="16"/>
      <c r="G14" s="15"/>
      <c r="H14" s="27"/>
    </row>
    <row r="15" spans="1:8" ht="31.2" x14ac:dyDescent="0.35">
      <c r="B15" s="72">
        <v>2</v>
      </c>
      <c r="C15" s="86" t="s">
        <v>101</v>
      </c>
      <c r="D15" s="80"/>
      <c r="E15" s="96"/>
      <c r="F15" s="16"/>
      <c r="G15" s="15"/>
      <c r="H15" s="27"/>
    </row>
    <row r="16" spans="1:8" ht="49.5" customHeight="1" x14ac:dyDescent="0.35">
      <c r="B16" s="72">
        <v>2.0099999999999998</v>
      </c>
      <c r="C16" s="61" t="s">
        <v>45</v>
      </c>
      <c r="D16" s="80"/>
      <c r="E16" s="96"/>
      <c r="F16" s="16"/>
      <c r="G16" s="15"/>
      <c r="H16" s="27"/>
    </row>
    <row r="17" spans="2:8" ht="39" customHeight="1" x14ac:dyDescent="0.35">
      <c r="B17" s="72">
        <v>2.02</v>
      </c>
      <c r="C17" s="61" t="s">
        <v>46</v>
      </c>
      <c r="D17" s="80"/>
      <c r="E17" s="96"/>
      <c r="F17" s="16"/>
      <c r="G17" s="15"/>
      <c r="H17" s="27"/>
    </row>
    <row r="18" spans="2:8" ht="31.2" x14ac:dyDescent="0.35">
      <c r="B18" s="72">
        <v>2.0299999999999998</v>
      </c>
      <c r="C18" s="87" t="s">
        <v>47</v>
      </c>
      <c r="D18" s="80"/>
      <c r="E18" s="96"/>
      <c r="F18" s="16"/>
      <c r="G18" s="15"/>
      <c r="H18" s="27"/>
    </row>
    <row r="19" spans="2:8" ht="31.2" x14ac:dyDescent="0.35">
      <c r="B19" s="72">
        <v>2.04</v>
      </c>
      <c r="C19" s="87" t="s">
        <v>48</v>
      </c>
      <c r="D19" s="80"/>
      <c r="E19" s="96"/>
      <c r="F19" s="16"/>
      <c r="G19" s="15"/>
      <c r="H19" s="27"/>
    </row>
    <row r="20" spans="2:8" ht="14.4" customHeight="1" x14ac:dyDescent="0.35">
      <c r="B20" s="72"/>
      <c r="C20" s="61"/>
      <c r="D20" s="80"/>
      <c r="E20" s="96"/>
      <c r="F20" s="16"/>
      <c r="G20" s="15"/>
      <c r="H20" s="27"/>
    </row>
    <row r="21" spans="2:8" ht="16.2" thickBot="1" x14ac:dyDescent="0.4">
      <c r="B21" s="72"/>
      <c r="C21" s="87"/>
      <c r="D21" s="80"/>
      <c r="E21" s="96"/>
      <c r="F21" s="16"/>
      <c r="G21" s="15"/>
      <c r="H21" s="27"/>
    </row>
    <row r="22" spans="2:8" ht="16.2" thickBot="1" x14ac:dyDescent="0.4">
      <c r="B22" s="73"/>
      <c r="C22" s="87"/>
      <c r="D22" s="100"/>
      <c r="E22" s="102"/>
      <c r="F22" s="58" t="s">
        <v>40</v>
      </c>
      <c r="G22" s="56">
        <f>SUM(G15:G20)</f>
        <v>0</v>
      </c>
      <c r="H22" s="27"/>
    </row>
    <row r="23" spans="2:8" ht="16.2" thickBot="1" x14ac:dyDescent="0.4">
      <c r="B23" s="99"/>
      <c r="C23" s="105"/>
      <c r="D23" s="100"/>
      <c r="E23" s="102"/>
      <c r="F23" s="16"/>
      <c r="G23" s="55"/>
      <c r="H23" s="27"/>
    </row>
    <row r="24" spans="2:8" ht="28.2" customHeight="1" thickBot="1" x14ac:dyDescent="0.4">
      <c r="B24" s="99"/>
      <c r="C24" s="105"/>
      <c r="D24" s="100"/>
      <c r="E24" s="128" t="s">
        <v>17</v>
      </c>
      <c r="F24" s="129"/>
      <c r="G24" s="67">
        <f>SUM(G22)</f>
        <v>0</v>
      </c>
      <c r="H24" s="27"/>
    </row>
    <row r="25" spans="2:8" ht="26.4" customHeight="1" x14ac:dyDescent="0.35">
      <c r="B25" s="99"/>
      <c r="C25" s="86"/>
      <c r="D25" s="80"/>
      <c r="E25" s="96"/>
      <c r="F25" s="16"/>
      <c r="G25" s="15"/>
      <c r="H25" s="27"/>
    </row>
    <row r="26" spans="2:8" ht="27" customHeight="1" x14ac:dyDescent="0.35">
      <c r="B26" s="99"/>
      <c r="C26" s="87"/>
      <c r="D26" s="80"/>
      <c r="E26" s="96"/>
      <c r="F26" s="16"/>
      <c r="G26" s="15"/>
      <c r="H26" s="27"/>
    </row>
    <row r="27" spans="2:8" ht="15.6" x14ac:dyDescent="0.35">
      <c r="B27" s="99"/>
      <c r="C27" s="87"/>
      <c r="D27" s="80"/>
      <c r="E27" s="96"/>
      <c r="F27" s="16"/>
      <c r="G27" s="15"/>
      <c r="H27" s="27"/>
    </row>
    <row r="28" spans="2:8" ht="20.25" customHeight="1" x14ac:dyDescent="0.35">
      <c r="B28" s="74"/>
      <c r="C28" s="106"/>
      <c r="D28" s="79"/>
      <c r="E28" s="76"/>
      <c r="F28" s="59"/>
      <c r="G28" s="59"/>
      <c r="H28" s="27"/>
    </row>
    <row r="29" spans="2:8" ht="18" customHeight="1" x14ac:dyDescent="0.35">
      <c r="B29" s="74"/>
      <c r="C29" s="61"/>
      <c r="D29" s="79"/>
      <c r="E29" s="76"/>
      <c r="F29" s="59"/>
      <c r="G29" s="59"/>
      <c r="H29" s="27"/>
    </row>
    <row r="30" spans="2:8" ht="53.25" customHeight="1" x14ac:dyDescent="0.35">
      <c r="B30" s="74"/>
      <c r="C30" s="61"/>
      <c r="D30" s="79"/>
      <c r="E30" s="76"/>
      <c r="F30" s="59"/>
      <c r="G30" s="59"/>
      <c r="H30" s="27"/>
    </row>
    <row r="31" spans="2:8" ht="53.25" customHeight="1" x14ac:dyDescent="0.35">
      <c r="B31" s="74"/>
      <c r="C31" s="61"/>
      <c r="D31" s="79"/>
      <c r="E31" s="76"/>
      <c r="F31" s="63"/>
      <c r="G31" s="63"/>
      <c r="H31" s="27"/>
    </row>
    <row r="32" spans="2:8" ht="53.25" customHeight="1" x14ac:dyDescent="0.35">
      <c r="B32" s="107"/>
      <c r="C32" s="106"/>
      <c r="D32" s="101"/>
      <c r="E32" s="104"/>
      <c r="F32" s="63"/>
      <c r="G32" s="63"/>
      <c r="H32" s="27"/>
    </row>
    <row r="33" spans="1:8" ht="15.6" x14ac:dyDescent="0.35">
      <c r="A33" s="29"/>
      <c r="B33" s="108"/>
      <c r="C33" s="61"/>
      <c r="D33" s="101"/>
      <c r="E33" s="104"/>
      <c r="F33" s="23"/>
      <c r="G33" s="63"/>
      <c r="H33" s="27"/>
    </row>
    <row r="34" spans="1:8" ht="15.6" x14ac:dyDescent="0.35">
      <c r="B34" s="107"/>
      <c r="C34" s="110"/>
      <c r="D34" s="101"/>
      <c r="E34" s="104"/>
      <c r="F34" s="59"/>
      <c r="G34" s="63"/>
      <c r="H34" s="27"/>
    </row>
    <row r="35" spans="1:8" ht="15.6" x14ac:dyDescent="0.35">
      <c r="B35" s="107"/>
      <c r="C35" s="110"/>
      <c r="D35" s="101"/>
      <c r="E35" s="104"/>
      <c r="F35" s="66"/>
      <c r="G35" s="63"/>
      <c r="H35" s="27"/>
    </row>
    <row r="36" spans="1:8" ht="15.6" x14ac:dyDescent="0.35">
      <c r="B36" s="107"/>
      <c r="C36" s="110"/>
      <c r="D36" s="101"/>
      <c r="E36" s="103"/>
      <c r="F36" s="63"/>
      <c r="G36" s="63"/>
      <c r="H36" s="27"/>
    </row>
    <row r="37" spans="1:8" ht="48.75" customHeight="1" x14ac:dyDescent="0.35">
      <c r="B37" s="107"/>
      <c r="C37" s="110"/>
      <c r="D37" s="101"/>
      <c r="E37" s="104"/>
      <c r="H37" s="27"/>
    </row>
    <row r="38" spans="1:8" ht="15.6" x14ac:dyDescent="0.35">
      <c r="H38" s="27"/>
    </row>
    <row r="68" ht="52.95" customHeight="1" x14ac:dyDescent="0.3"/>
    <row r="94" ht="91.95" customHeight="1" x14ac:dyDescent="0.3"/>
    <row r="120" ht="123" customHeight="1" x14ac:dyDescent="0.3"/>
    <row r="150" ht="301.95" customHeight="1" x14ac:dyDescent="0.3"/>
    <row r="160" ht="89.4" customHeight="1" x14ac:dyDescent="0.3"/>
    <row r="170" ht="133.94999999999999" customHeight="1" x14ac:dyDescent="0.3"/>
    <row r="183" spans="9:13" ht="15.6" customHeight="1" x14ac:dyDescent="0.3"/>
    <row r="187" spans="9:13" x14ac:dyDescent="0.3">
      <c r="I187" s="3"/>
      <c r="J187" s="3"/>
      <c r="K187" s="3"/>
      <c r="L187" s="3"/>
      <c r="M187" s="3"/>
    </row>
    <row r="202" ht="112.2" customHeight="1" x14ac:dyDescent="0.3"/>
    <row r="272" spans="1:13" s="3" customFormat="1" x14ac:dyDescent="0.3">
      <c r="A272" s="1"/>
      <c r="B272" s="75"/>
      <c r="C272" s="88"/>
      <c r="D272" s="68"/>
      <c r="E272" s="98"/>
      <c r="F272" s="2"/>
      <c r="G272" s="2"/>
      <c r="H272" s="1"/>
      <c r="I272" s="1"/>
      <c r="J272" s="1"/>
      <c r="K272" s="1"/>
      <c r="L272" s="1"/>
      <c r="M272" s="1"/>
    </row>
  </sheetData>
  <mergeCells count="10">
    <mergeCell ref="A8:H8"/>
    <mergeCell ref="A9:H9"/>
    <mergeCell ref="D10:G10"/>
    <mergeCell ref="E24:F24"/>
    <mergeCell ref="A1:H2"/>
    <mergeCell ref="A3:H3"/>
    <mergeCell ref="A4:H4"/>
    <mergeCell ref="A5:H5"/>
    <mergeCell ref="A6:H6"/>
    <mergeCell ref="A7:H7"/>
  </mergeCells>
  <printOptions horizontalCentered="1"/>
  <pageMargins left="0.23622047244094491" right="0.23622047244094491" top="0.74803149606299213" bottom="0.74803149606299213" header="0" footer="0.31496062992125984"/>
  <pageSetup paperSize="9" scale="86" fitToHeight="0" orientation="portrait" r:id="rId1"/>
  <headerFooter differentFirst="1">
    <oddHeader xml:space="preserve">&amp;C&amp;"Palatino Linotype,Regular"&amp;9
</oddHeader>
    <oddFooter>&amp;L&amp;"Palatino Linotype,Regular"Blists Hills Victorian Town, IGMT/ 2392/Foundry LEV project/Schedules/SoW April 2024 version v.1</oddFooter>
    <firstFooter>&amp;L&amp;"Palatino Linotype,Regular"Blists Hills Victorian Town, IGMT/ 2392/Foundry LEV project/Schedules/SoW April 2024 version v.1</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82986-2924-4A00-ACD1-0B0D24E4BFF4}">
  <sheetPr>
    <pageSetUpPr fitToPage="1"/>
  </sheetPr>
  <dimension ref="A1:M315"/>
  <sheetViews>
    <sheetView showZeros="0" showRuler="0" view="pageLayout" topLeftCell="A57" zoomScaleNormal="100" zoomScaleSheetLayoutView="110" workbookViewId="0">
      <selection activeCell="C66" sqref="C66"/>
    </sheetView>
  </sheetViews>
  <sheetFormatPr defaultColWidth="9.109375" defaultRowHeight="14.4" x14ac:dyDescent="0.3"/>
  <cols>
    <col min="1" max="1" width="3.109375" style="1" customWidth="1"/>
    <col min="2" max="2" width="7" style="75" customWidth="1"/>
    <col min="3" max="3" width="51.109375" style="88" customWidth="1"/>
    <col min="4" max="4" width="7.6640625" style="68" customWidth="1"/>
    <col min="5" max="5" width="12.33203125" style="98" customWidth="1"/>
    <col min="6" max="6" width="13.88671875" style="2" customWidth="1"/>
    <col min="7" max="7" width="16.33203125" style="118" customWidth="1"/>
    <col min="8" max="8" width="3.33203125" style="1" customWidth="1"/>
    <col min="9" max="9" width="10.109375" style="1" bestFit="1" customWidth="1"/>
    <col min="10" max="16384" width="9.109375" style="1"/>
  </cols>
  <sheetData>
    <row r="1" spans="1:8" ht="15.6" customHeight="1" x14ac:dyDescent="0.3">
      <c r="A1" s="130" t="s">
        <v>13</v>
      </c>
      <c r="B1" s="130"/>
      <c r="C1" s="130"/>
      <c r="D1" s="130"/>
      <c r="E1" s="130"/>
      <c r="F1" s="130"/>
      <c r="G1" s="130"/>
      <c r="H1" s="130"/>
    </row>
    <row r="2" spans="1:8" ht="21.6" customHeight="1" x14ac:dyDescent="0.3">
      <c r="A2" s="130"/>
      <c r="B2" s="130"/>
      <c r="C2" s="130"/>
      <c r="D2" s="130"/>
      <c r="E2" s="130"/>
      <c r="F2" s="130"/>
      <c r="G2" s="130"/>
      <c r="H2" s="130"/>
    </row>
    <row r="3" spans="1:8" ht="15.6" customHeight="1" x14ac:dyDescent="0.3">
      <c r="A3" s="131" t="s">
        <v>12</v>
      </c>
      <c r="B3" s="131"/>
      <c r="C3" s="131"/>
      <c r="D3" s="131"/>
      <c r="E3" s="131"/>
      <c r="F3" s="131"/>
      <c r="G3" s="131"/>
      <c r="H3" s="131"/>
    </row>
    <row r="4" spans="1:8" ht="15.6" customHeight="1" x14ac:dyDescent="0.3">
      <c r="A4" s="131" t="s">
        <v>14</v>
      </c>
      <c r="B4" s="131"/>
      <c r="C4" s="131"/>
      <c r="D4" s="131"/>
      <c r="E4" s="131"/>
      <c r="F4" s="131"/>
      <c r="G4" s="131"/>
      <c r="H4" s="131"/>
    </row>
    <row r="5" spans="1:8" ht="15.6" customHeight="1" x14ac:dyDescent="0.3">
      <c r="A5" s="134"/>
      <c r="B5" s="134"/>
      <c r="C5" s="134"/>
      <c r="D5" s="134"/>
      <c r="E5" s="134"/>
      <c r="F5" s="134"/>
      <c r="G5" s="134"/>
      <c r="H5" s="134"/>
    </row>
    <row r="6" spans="1:8" ht="15.6" customHeight="1" x14ac:dyDescent="0.3">
      <c r="A6" s="133" t="s">
        <v>42</v>
      </c>
      <c r="B6" s="133"/>
      <c r="C6" s="133"/>
      <c r="D6" s="133"/>
      <c r="E6" s="133"/>
      <c r="F6" s="133"/>
      <c r="G6" s="133"/>
      <c r="H6" s="133"/>
    </row>
    <row r="7" spans="1:8" ht="15.6" customHeight="1" x14ac:dyDescent="0.3">
      <c r="A7" s="133" t="s">
        <v>43</v>
      </c>
      <c r="B7" s="133"/>
      <c r="C7" s="133"/>
      <c r="D7" s="133"/>
      <c r="E7" s="133"/>
      <c r="F7" s="133"/>
      <c r="G7" s="133"/>
      <c r="H7" s="133"/>
    </row>
    <row r="8" spans="1:8" ht="15.6" customHeight="1" x14ac:dyDescent="0.3">
      <c r="A8" s="132" t="s">
        <v>44</v>
      </c>
      <c r="B8" s="133"/>
      <c r="C8" s="133"/>
      <c r="D8" s="133"/>
      <c r="E8" s="133"/>
      <c r="F8" s="133"/>
      <c r="G8" s="133"/>
      <c r="H8" s="133"/>
    </row>
    <row r="9" spans="1:8" ht="15.6" customHeight="1" x14ac:dyDescent="0.3">
      <c r="A9" s="134"/>
      <c r="B9" s="134"/>
      <c r="C9" s="134"/>
      <c r="D9" s="134"/>
      <c r="E9" s="134"/>
      <c r="F9" s="134"/>
      <c r="G9" s="134"/>
      <c r="H9" s="134"/>
    </row>
    <row r="10" spans="1:8" ht="66.599999999999994" x14ac:dyDescent="0.35">
      <c r="B10" s="69"/>
      <c r="C10" s="62" t="s">
        <v>106</v>
      </c>
      <c r="D10" s="135" t="s">
        <v>13</v>
      </c>
      <c r="E10" s="135"/>
      <c r="F10" s="135"/>
      <c r="G10" s="135"/>
      <c r="H10" s="27"/>
    </row>
    <row r="11" spans="1:8" s="3" customFormat="1" ht="15.6" x14ac:dyDescent="0.35">
      <c r="B11" s="70" t="s">
        <v>4</v>
      </c>
      <c r="C11" s="111" t="s">
        <v>5</v>
      </c>
      <c r="D11" s="77" t="s">
        <v>0</v>
      </c>
      <c r="E11" s="94" t="s">
        <v>3</v>
      </c>
      <c r="F11" s="6" t="s">
        <v>1</v>
      </c>
      <c r="G11" s="113" t="s">
        <v>2</v>
      </c>
      <c r="H11" s="28"/>
    </row>
    <row r="12" spans="1:8" ht="15.6" x14ac:dyDescent="0.35">
      <c r="B12" s="71"/>
      <c r="C12" s="90"/>
      <c r="D12" s="78"/>
      <c r="E12" s="95"/>
      <c r="F12" s="9"/>
      <c r="G12" s="114"/>
      <c r="H12" s="27"/>
    </row>
    <row r="13" spans="1:8" ht="15.6" x14ac:dyDescent="0.35">
      <c r="B13" s="72"/>
      <c r="C13" s="86" t="s">
        <v>11</v>
      </c>
      <c r="D13" s="79"/>
      <c r="E13" s="96"/>
      <c r="F13" s="13"/>
      <c r="G13" s="115"/>
      <c r="H13" s="27"/>
    </row>
    <row r="14" spans="1:8" ht="15.6" x14ac:dyDescent="0.35">
      <c r="B14" s="72"/>
      <c r="C14" s="87"/>
      <c r="D14" s="80"/>
      <c r="E14" s="96"/>
      <c r="F14" s="16"/>
      <c r="G14" s="115"/>
      <c r="H14" s="27"/>
    </row>
    <row r="15" spans="1:8" ht="15.6" x14ac:dyDescent="0.35">
      <c r="B15" s="72">
        <v>3</v>
      </c>
      <c r="C15" s="86" t="s">
        <v>105</v>
      </c>
      <c r="D15" s="80"/>
      <c r="E15" s="96"/>
      <c r="F15" s="16"/>
      <c r="G15" s="115"/>
      <c r="H15" s="27"/>
    </row>
    <row r="16" spans="1:8" ht="14.4" customHeight="1" x14ac:dyDescent="0.35">
      <c r="B16" s="72"/>
      <c r="C16" s="61"/>
      <c r="D16" s="80"/>
      <c r="E16" s="96"/>
      <c r="F16" s="16"/>
      <c r="G16" s="115"/>
      <c r="H16" s="27"/>
    </row>
    <row r="17" spans="2:8" ht="62.4" x14ac:dyDescent="0.35">
      <c r="B17" s="72">
        <v>3.01</v>
      </c>
      <c r="C17" s="109" t="s">
        <v>49</v>
      </c>
      <c r="D17" s="80"/>
      <c r="E17" s="96"/>
      <c r="F17" s="16"/>
      <c r="G17" s="115"/>
      <c r="H17" s="27"/>
    </row>
    <row r="18" spans="2:8" ht="31.2" x14ac:dyDescent="0.35">
      <c r="B18" s="72">
        <v>3.02</v>
      </c>
      <c r="C18" s="109" t="s">
        <v>70</v>
      </c>
      <c r="D18" s="80"/>
      <c r="E18" s="96"/>
      <c r="F18" s="16"/>
      <c r="G18" s="115"/>
      <c r="H18" s="27"/>
    </row>
    <row r="19" spans="2:8" ht="31.2" x14ac:dyDescent="0.35">
      <c r="B19" s="72">
        <v>3.03</v>
      </c>
      <c r="C19" s="109" t="s">
        <v>69</v>
      </c>
      <c r="D19" s="80"/>
      <c r="E19" s="96"/>
      <c r="F19" s="16"/>
      <c r="G19" s="115"/>
      <c r="H19" s="27"/>
    </row>
    <row r="20" spans="2:8" ht="46.8" x14ac:dyDescent="0.35">
      <c r="B20" s="72">
        <v>3.04</v>
      </c>
      <c r="C20" s="109" t="s">
        <v>50</v>
      </c>
      <c r="D20" s="80"/>
      <c r="E20" s="96"/>
      <c r="F20" s="16"/>
      <c r="G20" s="115"/>
      <c r="H20" s="27"/>
    </row>
    <row r="21" spans="2:8" ht="46.8" x14ac:dyDescent="0.35">
      <c r="B21" s="72">
        <v>3.05</v>
      </c>
      <c r="C21" s="109" t="s">
        <v>71</v>
      </c>
      <c r="D21" s="80"/>
      <c r="E21" s="96"/>
      <c r="F21" s="16"/>
      <c r="G21" s="115"/>
      <c r="H21" s="27"/>
    </row>
    <row r="22" spans="2:8" ht="46.8" x14ac:dyDescent="0.35">
      <c r="B22" s="72">
        <v>3.06</v>
      </c>
      <c r="C22" s="109" t="s">
        <v>73</v>
      </c>
      <c r="D22" s="80"/>
      <c r="E22" s="96"/>
      <c r="F22" s="16"/>
      <c r="G22" s="115"/>
      <c r="H22" s="27"/>
    </row>
    <row r="23" spans="2:8" ht="31.2" x14ac:dyDescent="0.35">
      <c r="B23" s="72">
        <v>3.07</v>
      </c>
      <c r="C23" s="109" t="s">
        <v>51</v>
      </c>
      <c r="D23" s="80"/>
      <c r="E23" s="96"/>
      <c r="F23" s="16"/>
      <c r="G23" s="115"/>
      <c r="H23" s="27"/>
    </row>
    <row r="24" spans="2:8" ht="31.2" x14ac:dyDescent="0.35">
      <c r="B24" s="72">
        <v>3.08</v>
      </c>
      <c r="C24" s="109" t="s">
        <v>54</v>
      </c>
      <c r="D24" s="80"/>
      <c r="E24" s="96"/>
      <c r="F24" s="16"/>
      <c r="G24" s="115"/>
      <c r="H24" s="27"/>
    </row>
    <row r="25" spans="2:8" ht="46.8" x14ac:dyDescent="0.35">
      <c r="B25" s="72">
        <v>3.09</v>
      </c>
      <c r="C25" s="109" t="s">
        <v>72</v>
      </c>
      <c r="D25" s="80"/>
      <c r="E25" s="96"/>
      <c r="F25" s="16"/>
      <c r="G25" s="115"/>
      <c r="H25" s="27"/>
    </row>
    <row r="26" spans="2:8" ht="31.2" x14ac:dyDescent="0.35">
      <c r="B26" s="72">
        <v>3.1</v>
      </c>
      <c r="C26" s="109" t="s">
        <v>74</v>
      </c>
      <c r="D26" s="80"/>
      <c r="E26" s="96"/>
      <c r="F26" s="16"/>
      <c r="G26" s="115"/>
      <c r="H26" s="27"/>
    </row>
    <row r="27" spans="2:8" ht="31.2" x14ac:dyDescent="0.35">
      <c r="B27" s="72">
        <v>3.11</v>
      </c>
      <c r="C27" s="109" t="s">
        <v>52</v>
      </c>
      <c r="D27" s="80"/>
      <c r="E27" s="96"/>
      <c r="F27" s="16"/>
      <c r="G27" s="115"/>
      <c r="H27" s="27"/>
    </row>
    <row r="28" spans="2:8" ht="31.2" x14ac:dyDescent="0.35">
      <c r="B28" s="72">
        <v>3.12</v>
      </c>
      <c r="C28" s="109" t="s">
        <v>53</v>
      </c>
      <c r="D28" s="80"/>
      <c r="E28" s="96"/>
      <c r="F28" s="16"/>
      <c r="G28" s="115"/>
      <c r="H28" s="27"/>
    </row>
    <row r="29" spans="2:8" ht="31.2" x14ac:dyDescent="0.35">
      <c r="B29" s="72">
        <v>3.13</v>
      </c>
      <c r="C29" s="109" t="s">
        <v>55</v>
      </c>
      <c r="D29" s="80"/>
      <c r="E29" s="96"/>
      <c r="F29" s="16"/>
      <c r="G29" s="115"/>
      <c r="H29" s="27"/>
    </row>
    <row r="30" spans="2:8" ht="46.8" x14ac:dyDescent="0.35">
      <c r="B30" s="72">
        <v>3.14</v>
      </c>
      <c r="C30" s="109" t="s">
        <v>56</v>
      </c>
      <c r="D30" s="80"/>
      <c r="E30" s="96"/>
      <c r="F30" s="16"/>
      <c r="G30" s="115"/>
      <c r="H30" s="27"/>
    </row>
    <row r="31" spans="2:8" ht="46.8" x14ac:dyDescent="0.35">
      <c r="B31" s="72">
        <v>3.15</v>
      </c>
      <c r="C31" s="109" t="s">
        <v>75</v>
      </c>
      <c r="D31" s="80"/>
      <c r="E31" s="96"/>
      <c r="F31" s="16"/>
      <c r="G31" s="115"/>
      <c r="H31" s="27"/>
    </row>
    <row r="32" spans="2:8" ht="31.2" x14ac:dyDescent="0.35">
      <c r="B32" s="72">
        <v>3.16</v>
      </c>
      <c r="C32" s="109" t="s">
        <v>57</v>
      </c>
      <c r="D32" s="80"/>
      <c r="E32" s="96"/>
      <c r="F32" s="16"/>
      <c r="G32" s="115"/>
      <c r="H32" s="27"/>
    </row>
    <row r="33" spans="2:8" ht="31.2" x14ac:dyDescent="0.35">
      <c r="B33" s="72">
        <v>3.17</v>
      </c>
      <c r="C33" s="109" t="s">
        <v>58</v>
      </c>
      <c r="D33" s="80"/>
      <c r="E33" s="96"/>
      <c r="F33" s="16"/>
      <c r="G33" s="115"/>
      <c r="H33" s="27"/>
    </row>
    <row r="34" spans="2:8" ht="46.8" x14ac:dyDescent="0.35">
      <c r="B34" s="72">
        <v>3.18</v>
      </c>
      <c r="C34" s="109" t="s">
        <v>76</v>
      </c>
      <c r="D34" s="80"/>
      <c r="E34" s="96"/>
      <c r="F34" s="16"/>
      <c r="G34" s="115"/>
      <c r="H34" s="27"/>
    </row>
    <row r="35" spans="2:8" ht="46.8" x14ac:dyDescent="0.35">
      <c r="B35" s="72">
        <v>3.19</v>
      </c>
      <c r="C35" s="109" t="s">
        <v>77</v>
      </c>
      <c r="D35" s="80"/>
      <c r="E35" s="96"/>
      <c r="F35" s="16"/>
      <c r="G35" s="115"/>
      <c r="H35" s="27"/>
    </row>
    <row r="36" spans="2:8" ht="46.8" x14ac:dyDescent="0.35">
      <c r="B36" s="72">
        <v>3.2</v>
      </c>
      <c r="C36" s="109" t="s">
        <v>59</v>
      </c>
      <c r="D36" s="80"/>
      <c r="E36" s="96"/>
      <c r="F36" s="16"/>
      <c r="G36" s="115"/>
      <c r="H36" s="27"/>
    </row>
    <row r="37" spans="2:8" ht="31.2" x14ac:dyDescent="0.35">
      <c r="B37" s="72">
        <v>3.21</v>
      </c>
      <c r="C37" s="109" t="s">
        <v>60</v>
      </c>
      <c r="D37" s="80"/>
      <c r="E37" s="96"/>
      <c r="F37" s="16"/>
      <c r="G37" s="115"/>
      <c r="H37" s="27"/>
    </row>
    <row r="38" spans="2:8" ht="31.2" x14ac:dyDescent="0.35">
      <c r="B38" s="72">
        <v>3.22</v>
      </c>
      <c r="C38" s="109" t="s">
        <v>61</v>
      </c>
      <c r="D38" s="80"/>
      <c r="E38" s="96"/>
      <c r="F38" s="16"/>
      <c r="G38" s="115"/>
      <c r="H38" s="27"/>
    </row>
    <row r="39" spans="2:8" ht="31.2" x14ac:dyDescent="0.35">
      <c r="B39" s="72">
        <v>3.23</v>
      </c>
      <c r="C39" s="109" t="s">
        <v>62</v>
      </c>
      <c r="D39" s="80"/>
      <c r="E39" s="96"/>
      <c r="F39" s="16"/>
      <c r="G39" s="115"/>
      <c r="H39" s="27"/>
    </row>
    <row r="40" spans="2:8" ht="31.2" x14ac:dyDescent="0.35">
      <c r="B40" s="72">
        <v>3.24</v>
      </c>
      <c r="C40" s="109" t="s">
        <v>63</v>
      </c>
      <c r="D40" s="80"/>
      <c r="E40" s="96"/>
      <c r="F40" s="16"/>
      <c r="G40" s="115"/>
      <c r="H40" s="27"/>
    </row>
    <row r="41" spans="2:8" ht="31.2" x14ac:dyDescent="0.35">
      <c r="B41" s="72">
        <v>3.2500000000000102</v>
      </c>
      <c r="C41" s="109" t="s">
        <v>64</v>
      </c>
      <c r="D41" s="80"/>
      <c r="E41" s="96"/>
      <c r="F41" s="16"/>
      <c r="G41" s="115"/>
      <c r="H41" s="27"/>
    </row>
    <row r="42" spans="2:8" ht="46.8" x14ac:dyDescent="0.35">
      <c r="B42" s="72">
        <v>3.26000000000001</v>
      </c>
      <c r="C42" s="109" t="s">
        <v>65</v>
      </c>
      <c r="D42" s="80"/>
      <c r="E42" s="96"/>
      <c r="F42" s="16"/>
      <c r="G42" s="115"/>
      <c r="H42" s="27"/>
    </row>
    <row r="43" spans="2:8" ht="46.8" x14ac:dyDescent="0.35">
      <c r="B43" s="72">
        <v>3.2700000000000098</v>
      </c>
      <c r="C43" s="109" t="s">
        <v>78</v>
      </c>
      <c r="D43" s="80"/>
      <c r="E43" s="96"/>
      <c r="F43" s="16"/>
      <c r="G43" s="115"/>
      <c r="H43" s="27"/>
    </row>
    <row r="44" spans="2:8" ht="31.2" x14ac:dyDescent="0.35">
      <c r="B44" s="72">
        <v>3.28000000000001</v>
      </c>
      <c r="C44" s="109" t="s">
        <v>66</v>
      </c>
      <c r="D44" s="80"/>
      <c r="E44" s="96"/>
      <c r="F44" s="16"/>
      <c r="G44" s="115"/>
      <c r="H44" s="27"/>
    </row>
    <row r="45" spans="2:8" ht="31.2" x14ac:dyDescent="0.35">
      <c r="B45" s="72">
        <v>3.2900000000000098</v>
      </c>
      <c r="C45" s="109" t="s">
        <v>67</v>
      </c>
      <c r="D45" s="80"/>
      <c r="E45" s="96"/>
      <c r="F45" s="16"/>
      <c r="G45" s="115"/>
      <c r="H45" s="27"/>
    </row>
    <row r="46" spans="2:8" ht="31.2" x14ac:dyDescent="0.35">
      <c r="B46" s="72">
        <v>3.30000000000001</v>
      </c>
      <c r="C46" s="109" t="s">
        <v>68</v>
      </c>
      <c r="D46" s="80"/>
      <c r="E46" s="96"/>
      <c r="F46" s="16"/>
      <c r="G46" s="115"/>
      <c r="H46" s="27"/>
    </row>
    <row r="47" spans="2:8" ht="31.2" x14ac:dyDescent="0.35">
      <c r="B47" s="72">
        <v>3.3100000000000098</v>
      </c>
      <c r="C47" s="109" t="s">
        <v>80</v>
      </c>
      <c r="D47" s="80"/>
      <c r="E47" s="96"/>
      <c r="F47" s="16"/>
      <c r="G47" s="115"/>
      <c r="H47" s="27"/>
    </row>
    <row r="48" spans="2:8" ht="46.8" x14ac:dyDescent="0.35">
      <c r="B48" s="72">
        <v>3.3200000000000101</v>
      </c>
      <c r="C48" s="109" t="s">
        <v>79</v>
      </c>
      <c r="D48" s="80"/>
      <c r="E48" s="96"/>
      <c r="F48" s="16"/>
      <c r="G48" s="115"/>
      <c r="H48" s="27"/>
    </row>
    <row r="49" spans="2:8" ht="31.2" x14ac:dyDescent="0.35">
      <c r="B49" s="72">
        <v>3.3300000000000098</v>
      </c>
      <c r="C49" s="109" t="s">
        <v>81</v>
      </c>
      <c r="D49" s="80"/>
      <c r="E49" s="96"/>
      <c r="F49" s="16"/>
      <c r="G49" s="115"/>
      <c r="H49" s="27"/>
    </row>
    <row r="50" spans="2:8" ht="31.2" x14ac:dyDescent="0.35">
      <c r="B50" s="72">
        <v>3.3400000000000101</v>
      </c>
      <c r="C50" s="109" t="s">
        <v>82</v>
      </c>
      <c r="D50" s="80"/>
      <c r="E50" s="96"/>
      <c r="F50" s="16"/>
      <c r="G50" s="115"/>
      <c r="H50" s="27"/>
    </row>
    <row r="51" spans="2:8" ht="31.2" x14ac:dyDescent="0.35">
      <c r="B51" s="72">
        <v>3.3500000000000099</v>
      </c>
      <c r="C51" s="109" t="s">
        <v>83</v>
      </c>
      <c r="D51" s="80"/>
      <c r="E51" s="96"/>
      <c r="F51" s="16"/>
      <c r="G51" s="115"/>
      <c r="H51" s="27"/>
    </row>
    <row r="52" spans="2:8" ht="31.2" x14ac:dyDescent="0.35">
      <c r="B52" s="72">
        <v>3.3600000000000101</v>
      </c>
      <c r="C52" s="109" t="s">
        <v>84</v>
      </c>
      <c r="D52" s="80"/>
      <c r="E52" s="96"/>
      <c r="F52" s="16"/>
      <c r="G52" s="115"/>
      <c r="H52" s="27"/>
    </row>
    <row r="53" spans="2:8" ht="31.2" x14ac:dyDescent="0.35">
      <c r="B53" s="72">
        <v>3.3700000000000099</v>
      </c>
      <c r="C53" s="109" t="s">
        <v>85</v>
      </c>
      <c r="D53" s="80"/>
      <c r="E53" s="96"/>
      <c r="F53" s="16"/>
      <c r="G53" s="115"/>
      <c r="H53" s="27"/>
    </row>
    <row r="54" spans="2:8" ht="46.8" x14ac:dyDescent="0.35">
      <c r="B54" s="72">
        <v>3.3800000000000101</v>
      </c>
      <c r="C54" s="109" t="s">
        <v>94</v>
      </c>
      <c r="D54" s="80"/>
      <c r="E54" s="96"/>
      <c r="F54" s="16"/>
      <c r="G54" s="115"/>
      <c r="H54" s="27"/>
    </row>
    <row r="55" spans="2:8" ht="46.8" x14ac:dyDescent="0.35">
      <c r="B55" s="72">
        <v>3.3900000000000099</v>
      </c>
      <c r="C55" s="109" t="s">
        <v>86</v>
      </c>
      <c r="D55" s="80"/>
      <c r="E55" s="96"/>
      <c r="F55" s="16"/>
      <c r="G55" s="115"/>
      <c r="H55" s="27"/>
    </row>
    <row r="56" spans="2:8" ht="46.8" x14ac:dyDescent="0.35">
      <c r="B56" s="72">
        <v>3.4000000000000101</v>
      </c>
      <c r="C56" s="109" t="s">
        <v>87</v>
      </c>
      <c r="D56" s="80"/>
      <c r="E56" s="96"/>
      <c r="F56" s="16"/>
      <c r="G56" s="115"/>
      <c r="H56" s="27"/>
    </row>
    <row r="57" spans="2:8" ht="31.2" x14ac:dyDescent="0.35">
      <c r="B57" s="72">
        <v>3.4100000000000099</v>
      </c>
      <c r="C57" s="109" t="s">
        <v>88</v>
      </c>
      <c r="D57" s="80"/>
      <c r="E57" s="96"/>
      <c r="F57" s="16"/>
      <c r="G57" s="115"/>
      <c r="H57" s="27"/>
    </row>
    <row r="58" spans="2:8" ht="46.8" x14ac:dyDescent="0.35">
      <c r="B58" s="72">
        <v>3.4200000000000101</v>
      </c>
      <c r="C58" s="109" t="s">
        <v>89</v>
      </c>
      <c r="D58" s="80"/>
      <c r="E58" s="96"/>
      <c r="F58" s="16"/>
      <c r="G58" s="115"/>
      <c r="H58" s="27"/>
    </row>
    <row r="59" spans="2:8" ht="31.2" x14ac:dyDescent="0.35">
      <c r="B59" s="72">
        <v>3.4300000000000099</v>
      </c>
      <c r="C59" s="109" t="s">
        <v>90</v>
      </c>
      <c r="D59" s="80"/>
      <c r="E59" s="96"/>
      <c r="F59" s="16"/>
      <c r="G59" s="115"/>
      <c r="H59" s="27"/>
    </row>
    <row r="60" spans="2:8" ht="31.2" x14ac:dyDescent="0.35">
      <c r="B60" s="72">
        <v>3.4400000000000102</v>
      </c>
      <c r="C60" s="109" t="s">
        <v>91</v>
      </c>
      <c r="D60" s="80"/>
      <c r="E60" s="96"/>
      <c r="F60" s="16"/>
      <c r="G60" s="115"/>
      <c r="H60" s="27"/>
    </row>
    <row r="61" spans="2:8" ht="46.8" x14ac:dyDescent="0.35">
      <c r="B61" s="72">
        <v>3.4500000000000099</v>
      </c>
      <c r="C61" s="109" t="s">
        <v>92</v>
      </c>
      <c r="D61" s="80"/>
      <c r="E61" s="96"/>
      <c r="F61" s="16"/>
      <c r="G61" s="115"/>
      <c r="H61" s="27"/>
    </row>
    <row r="62" spans="2:8" ht="31.2" x14ac:dyDescent="0.35">
      <c r="B62" s="72">
        <v>3.4600000000000102</v>
      </c>
      <c r="C62" s="109" t="s">
        <v>93</v>
      </c>
      <c r="D62" s="80"/>
      <c r="E62" s="96"/>
      <c r="F62" s="16"/>
      <c r="G62" s="115"/>
      <c r="H62" s="27"/>
    </row>
    <row r="63" spans="2:8" ht="15.6" x14ac:dyDescent="0.35">
      <c r="B63" s="72"/>
      <c r="C63" s="109"/>
      <c r="D63" s="80"/>
      <c r="E63" s="96"/>
      <c r="F63" s="16"/>
      <c r="G63" s="115"/>
      <c r="H63" s="27"/>
    </row>
    <row r="64" spans="2:8" ht="16.2" thickBot="1" x14ac:dyDescent="0.4">
      <c r="B64" s="72"/>
      <c r="C64" s="87"/>
      <c r="D64" s="80"/>
      <c r="E64" s="96"/>
      <c r="F64" s="16"/>
      <c r="G64" s="115"/>
      <c r="H64" s="27"/>
    </row>
    <row r="65" spans="1:8" ht="16.2" thickBot="1" x14ac:dyDescent="0.4">
      <c r="B65" s="73"/>
      <c r="C65" s="87"/>
      <c r="D65" s="100"/>
      <c r="E65" s="97"/>
      <c r="F65" s="58" t="s">
        <v>16</v>
      </c>
      <c r="G65" s="119">
        <f>SUM(G16:G63)</f>
        <v>0</v>
      </c>
      <c r="H65" s="27"/>
    </row>
    <row r="66" spans="1:8" ht="16.2" thickBot="1" x14ac:dyDescent="0.4">
      <c r="B66" s="99"/>
      <c r="C66" s="105"/>
      <c r="D66" s="100"/>
      <c r="E66" s="97"/>
      <c r="F66" s="16"/>
      <c r="G66" s="115"/>
      <c r="H66" s="27"/>
    </row>
    <row r="67" spans="1:8" ht="28.2" customHeight="1" thickBot="1" x14ac:dyDescent="0.4">
      <c r="B67" s="99"/>
      <c r="C67" s="105"/>
      <c r="D67" s="100"/>
      <c r="E67" s="128" t="s">
        <v>17</v>
      </c>
      <c r="F67" s="129"/>
      <c r="G67" s="120">
        <f>SUM(G65)</f>
        <v>0</v>
      </c>
      <c r="H67" s="27"/>
    </row>
    <row r="68" spans="1:8" ht="26.4" customHeight="1" x14ac:dyDescent="0.35">
      <c r="B68" s="99"/>
      <c r="C68" s="86"/>
      <c r="D68" s="80"/>
      <c r="E68" s="96"/>
      <c r="F68" s="16"/>
      <c r="G68" s="115"/>
      <c r="H68" s="27"/>
    </row>
    <row r="69" spans="1:8" ht="27" customHeight="1" x14ac:dyDescent="0.35">
      <c r="B69" s="99"/>
      <c r="C69" s="87"/>
      <c r="D69" s="80"/>
      <c r="E69" s="96"/>
      <c r="F69" s="16"/>
      <c r="G69" s="115"/>
      <c r="H69" s="27"/>
    </row>
    <row r="70" spans="1:8" ht="15.6" x14ac:dyDescent="0.35">
      <c r="B70" s="99"/>
      <c r="C70" s="87"/>
      <c r="D70" s="80"/>
      <c r="E70" s="96"/>
      <c r="F70" s="16"/>
      <c r="G70" s="115"/>
      <c r="H70" s="27"/>
    </row>
    <row r="71" spans="1:8" ht="20.25" customHeight="1" x14ac:dyDescent="0.35">
      <c r="B71" s="74"/>
      <c r="C71" s="106"/>
      <c r="D71" s="79"/>
      <c r="E71" s="76"/>
      <c r="F71" s="59"/>
      <c r="G71" s="116"/>
      <c r="H71" s="27"/>
    </row>
    <row r="72" spans="1:8" ht="18" customHeight="1" x14ac:dyDescent="0.35">
      <c r="B72" s="74"/>
      <c r="C72" s="61"/>
      <c r="D72" s="79"/>
      <c r="E72" s="76"/>
      <c r="F72" s="59"/>
      <c r="G72" s="116"/>
      <c r="H72" s="27"/>
    </row>
    <row r="73" spans="1:8" ht="53.25" customHeight="1" x14ac:dyDescent="0.35">
      <c r="B73" s="74"/>
      <c r="C73" s="61"/>
      <c r="D73" s="79"/>
      <c r="E73" s="76"/>
      <c r="F73" s="59"/>
      <c r="G73" s="116"/>
      <c r="H73" s="27"/>
    </row>
    <row r="74" spans="1:8" ht="53.25" customHeight="1" x14ac:dyDescent="0.35">
      <c r="B74" s="74"/>
      <c r="C74" s="61"/>
      <c r="D74" s="79"/>
      <c r="E74" s="76"/>
      <c r="F74" s="63"/>
      <c r="G74" s="117"/>
      <c r="H74" s="27"/>
    </row>
    <row r="75" spans="1:8" ht="53.25" customHeight="1" x14ac:dyDescent="0.35">
      <c r="B75" s="107"/>
      <c r="C75" s="106"/>
      <c r="D75" s="101"/>
      <c r="E75" s="104"/>
      <c r="F75" s="63"/>
      <c r="G75" s="117"/>
      <c r="H75" s="27"/>
    </row>
    <row r="76" spans="1:8" ht="15.6" x14ac:dyDescent="0.35">
      <c r="A76" s="29"/>
      <c r="B76" s="108"/>
      <c r="C76" s="61"/>
      <c r="D76" s="101"/>
      <c r="E76" s="104"/>
      <c r="F76" s="23"/>
      <c r="G76" s="117"/>
      <c r="H76" s="27"/>
    </row>
    <row r="77" spans="1:8" ht="15.6" x14ac:dyDescent="0.35">
      <c r="B77" s="107"/>
      <c r="C77" s="110"/>
      <c r="D77" s="101"/>
      <c r="E77" s="104"/>
      <c r="F77" s="59"/>
      <c r="G77" s="117"/>
      <c r="H77" s="27"/>
    </row>
    <row r="78" spans="1:8" ht="15.6" x14ac:dyDescent="0.35">
      <c r="B78" s="107"/>
      <c r="C78" s="110"/>
      <c r="D78" s="101"/>
      <c r="E78" s="104"/>
      <c r="F78" s="66"/>
      <c r="G78" s="117"/>
      <c r="H78" s="27"/>
    </row>
    <row r="79" spans="1:8" ht="15.6" x14ac:dyDescent="0.35">
      <c r="B79" s="107"/>
      <c r="C79" s="110"/>
      <c r="D79" s="101"/>
      <c r="E79" s="103"/>
      <c r="F79" s="63"/>
      <c r="G79" s="117"/>
      <c r="H79" s="27"/>
    </row>
    <row r="80" spans="1:8" ht="48.75" customHeight="1" x14ac:dyDescent="0.35">
      <c r="B80" s="107"/>
      <c r="C80" s="110"/>
      <c r="D80" s="101"/>
      <c r="E80" s="104"/>
      <c r="H80" s="27"/>
    </row>
    <row r="81" spans="8:8" ht="15.6" x14ac:dyDescent="0.35">
      <c r="H81" s="27"/>
    </row>
    <row r="111" ht="52.95" customHeight="1" x14ac:dyDescent="0.3"/>
    <row r="137" ht="91.95" customHeight="1" x14ac:dyDescent="0.3"/>
    <row r="163" ht="123" customHeight="1" x14ac:dyDescent="0.3"/>
    <row r="193" ht="301.95" customHeight="1" x14ac:dyDescent="0.3"/>
    <row r="203" ht="89.4" customHeight="1" x14ac:dyDescent="0.3"/>
    <row r="213" ht="133.94999999999999" customHeight="1" x14ac:dyDescent="0.3"/>
    <row r="226" spans="9:13" ht="15.6" customHeight="1" x14ac:dyDescent="0.3"/>
    <row r="230" spans="9:13" x14ac:dyDescent="0.3">
      <c r="I230" s="3"/>
      <c r="J230" s="3"/>
      <c r="K230" s="3"/>
      <c r="L230" s="3"/>
      <c r="M230" s="3"/>
    </row>
    <row r="245" ht="112.2" customHeight="1" x14ac:dyDescent="0.3"/>
    <row r="315" spans="1:13" s="3" customFormat="1" x14ac:dyDescent="0.3">
      <c r="A315" s="1"/>
      <c r="B315" s="75"/>
      <c r="C315" s="88"/>
      <c r="D315" s="68"/>
      <c r="E315" s="98"/>
      <c r="F315" s="2"/>
      <c r="G315" s="118"/>
      <c r="H315" s="1"/>
      <c r="I315" s="1"/>
      <c r="J315" s="1"/>
      <c r="K315" s="1"/>
      <c r="L315" s="1"/>
      <c r="M315" s="1"/>
    </row>
  </sheetData>
  <mergeCells count="10">
    <mergeCell ref="A8:H8"/>
    <mergeCell ref="A9:H9"/>
    <mergeCell ref="D10:G10"/>
    <mergeCell ref="E67:F67"/>
    <mergeCell ref="A1:H2"/>
    <mergeCell ref="A3:H3"/>
    <mergeCell ref="A4:H4"/>
    <mergeCell ref="A5:H5"/>
    <mergeCell ref="A6:H6"/>
    <mergeCell ref="A7:H7"/>
  </mergeCells>
  <printOptions horizontalCentered="1"/>
  <pageMargins left="0.23622047244094491" right="0.23622047244094491" top="0.74803149606299213" bottom="0.74803149606299213" header="0" footer="0.31496062992125984"/>
  <pageSetup paperSize="9" scale="86" fitToHeight="0" orientation="portrait" r:id="rId1"/>
  <headerFooter differentFirst="1">
    <oddHeader xml:space="preserve">&amp;C&amp;"Palatino Linotype,Regular"&amp;9
</oddHeader>
    <oddFooter>&amp;L&amp;"Palatino Linotype,Regular"Blists Hills Victorian Town, IGMT/ 2392/Foundry LEV project/Schedules/SoW April 2024 version v.1</oddFooter>
    <firstFooter>&amp;L&amp;"Palatino Linotype,Regular"Blists Hills Victorian Town, IGMT/ 2392/Foundry LEV project/Schedules/SoW April 2024 version v.1</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5A13A-CAD4-4EA4-A762-8725537F38F2}">
  <sheetPr>
    <pageSetUpPr fitToPage="1"/>
  </sheetPr>
  <dimension ref="A1:M278"/>
  <sheetViews>
    <sheetView showZeros="0" showRuler="0" view="pageLayout" topLeftCell="A31" zoomScaleNormal="100" zoomScaleSheetLayoutView="110" workbookViewId="0">
      <selection activeCell="C22" sqref="C22"/>
    </sheetView>
  </sheetViews>
  <sheetFormatPr defaultColWidth="9.109375" defaultRowHeight="14.4" x14ac:dyDescent="0.3"/>
  <cols>
    <col min="1" max="1" width="3.109375" style="1" customWidth="1"/>
    <col min="2" max="2" width="7" style="75" customWidth="1"/>
    <col min="3" max="3" width="51.109375" style="88" customWidth="1"/>
    <col min="4" max="4" width="7.6640625" style="68" customWidth="1"/>
    <col min="5" max="5" width="12.33203125" style="98" customWidth="1"/>
    <col min="6" max="6" width="13.88671875" style="2" customWidth="1"/>
    <col min="7" max="7" width="16.33203125" style="118" customWidth="1"/>
    <col min="8" max="8" width="3.33203125" style="1" customWidth="1"/>
    <col min="9" max="9" width="10.109375" style="1" bestFit="1" customWidth="1"/>
    <col min="10" max="16384" width="9.109375" style="1"/>
  </cols>
  <sheetData>
    <row r="1" spans="1:8" ht="15.6" customHeight="1" x14ac:dyDescent="0.3">
      <c r="A1" s="130" t="s">
        <v>13</v>
      </c>
      <c r="B1" s="130"/>
      <c r="C1" s="130"/>
      <c r="D1" s="130"/>
      <c r="E1" s="130"/>
      <c r="F1" s="130"/>
      <c r="G1" s="130"/>
      <c r="H1" s="130"/>
    </row>
    <row r="2" spans="1:8" ht="21.6" customHeight="1" x14ac:dyDescent="0.3">
      <c r="A2" s="130"/>
      <c r="B2" s="130"/>
      <c r="C2" s="130"/>
      <c r="D2" s="130"/>
      <c r="E2" s="130"/>
      <c r="F2" s="130"/>
      <c r="G2" s="130"/>
      <c r="H2" s="130"/>
    </row>
    <row r="3" spans="1:8" ht="15.6" customHeight="1" x14ac:dyDescent="0.3">
      <c r="A3" s="131" t="s">
        <v>12</v>
      </c>
      <c r="B3" s="131"/>
      <c r="C3" s="131"/>
      <c r="D3" s="131"/>
      <c r="E3" s="131"/>
      <c r="F3" s="131"/>
      <c r="G3" s="131"/>
      <c r="H3" s="131"/>
    </row>
    <row r="4" spans="1:8" ht="15.6" customHeight="1" x14ac:dyDescent="0.3">
      <c r="A4" s="131" t="s">
        <v>14</v>
      </c>
      <c r="B4" s="131"/>
      <c r="C4" s="131"/>
      <c r="D4" s="131"/>
      <c r="E4" s="131"/>
      <c r="F4" s="131"/>
      <c r="G4" s="131"/>
      <c r="H4" s="131"/>
    </row>
    <row r="5" spans="1:8" ht="15.6" customHeight="1" x14ac:dyDescent="0.3">
      <c r="A5" s="134"/>
      <c r="B5" s="134"/>
      <c r="C5" s="134"/>
      <c r="D5" s="134"/>
      <c r="E5" s="134"/>
      <c r="F5" s="134"/>
      <c r="G5" s="134"/>
      <c r="H5" s="134"/>
    </row>
    <row r="6" spans="1:8" ht="15.6" customHeight="1" x14ac:dyDescent="0.3">
      <c r="A6" s="133" t="s">
        <v>42</v>
      </c>
      <c r="B6" s="133"/>
      <c r="C6" s="133"/>
      <c r="D6" s="133"/>
      <c r="E6" s="133"/>
      <c r="F6" s="133"/>
      <c r="G6" s="133"/>
      <c r="H6" s="133"/>
    </row>
    <row r="7" spans="1:8" ht="15.6" customHeight="1" x14ac:dyDescent="0.3">
      <c r="A7" s="133" t="s">
        <v>43</v>
      </c>
      <c r="B7" s="133"/>
      <c r="C7" s="133"/>
      <c r="D7" s="133"/>
      <c r="E7" s="133"/>
      <c r="F7" s="133"/>
      <c r="G7" s="133"/>
      <c r="H7" s="133"/>
    </row>
    <row r="8" spans="1:8" ht="15.6" customHeight="1" x14ac:dyDescent="0.3">
      <c r="A8" s="132" t="s">
        <v>44</v>
      </c>
      <c r="B8" s="133"/>
      <c r="C8" s="133"/>
      <c r="D8" s="133"/>
      <c r="E8" s="133"/>
      <c r="F8" s="133"/>
      <c r="G8" s="133"/>
      <c r="H8" s="133"/>
    </row>
    <row r="9" spans="1:8" ht="15.6" customHeight="1" x14ac:dyDescent="0.3">
      <c r="A9" s="134"/>
      <c r="B9" s="134"/>
      <c r="C9" s="134"/>
      <c r="D9" s="134"/>
      <c r="E9" s="134"/>
      <c r="F9" s="134"/>
      <c r="G9" s="134"/>
      <c r="H9" s="134"/>
    </row>
    <row r="10" spans="1:8" ht="66.599999999999994" x14ac:dyDescent="0.35">
      <c r="B10" s="69"/>
      <c r="C10" s="62" t="s">
        <v>106</v>
      </c>
      <c r="D10" s="135" t="s">
        <v>13</v>
      </c>
      <c r="E10" s="135"/>
      <c r="F10" s="135"/>
      <c r="G10" s="135"/>
      <c r="H10" s="27"/>
    </row>
    <row r="11" spans="1:8" s="3" customFormat="1" ht="15.6" x14ac:dyDescent="0.35">
      <c r="B11" s="70" t="s">
        <v>4</v>
      </c>
      <c r="C11" s="111" t="s">
        <v>5</v>
      </c>
      <c r="D11" s="77" t="s">
        <v>0</v>
      </c>
      <c r="E11" s="94" t="s">
        <v>3</v>
      </c>
      <c r="F11" s="6" t="s">
        <v>1</v>
      </c>
      <c r="G11" s="113" t="s">
        <v>2</v>
      </c>
      <c r="H11" s="28"/>
    </row>
    <row r="12" spans="1:8" ht="15.6" x14ac:dyDescent="0.35">
      <c r="B12" s="71"/>
      <c r="C12" s="90"/>
      <c r="D12" s="78"/>
      <c r="E12" s="95"/>
      <c r="F12" s="9"/>
      <c r="G12" s="114"/>
      <c r="H12" s="27"/>
    </row>
    <row r="13" spans="1:8" ht="15.6" x14ac:dyDescent="0.35">
      <c r="B13" s="72"/>
      <c r="C13" s="86" t="s">
        <v>11</v>
      </c>
      <c r="D13" s="79"/>
      <c r="E13" s="96"/>
      <c r="F13" s="13"/>
      <c r="G13" s="115"/>
      <c r="H13" s="27"/>
    </row>
    <row r="14" spans="1:8" ht="15.6" x14ac:dyDescent="0.35">
      <c r="B14" s="72"/>
      <c r="C14" s="87"/>
      <c r="D14" s="80"/>
      <c r="E14" s="96"/>
      <c r="F14" s="16"/>
      <c r="G14" s="115"/>
      <c r="H14" s="27"/>
    </row>
    <row r="15" spans="1:8" ht="31.2" x14ac:dyDescent="0.35">
      <c r="B15" s="72">
        <v>4</v>
      </c>
      <c r="C15" s="86" t="s">
        <v>114</v>
      </c>
      <c r="D15" s="80"/>
      <c r="E15" s="96"/>
      <c r="F15" s="16"/>
      <c r="G15" s="115"/>
      <c r="H15" s="27"/>
    </row>
    <row r="16" spans="1:8" ht="15.6" x14ac:dyDescent="0.35">
      <c r="B16" s="72"/>
      <c r="C16" s="109"/>
      <c r="D16" s="80"/>
      <c r="E16" s="96"/>
      <c r="F16" s="16"/>
      <c r="G16" s="115"/>
      <c r="H16" s="27"/>
    </row>
    <row r="17" spans="2:8" ht="15.6" x14ac:dyDescent="0.35">
      <c r="B17" s="72">
        <v>4.01</v>
      </c>
      <c r="C17" s="87" t="s">
        <v>97</v>
      </c>
      <c r="D17" s="80"/>
      <c r="E17" s="96"/>
      <c r="F17" s="16"/>
      <c r="G17" s="115"/>
      <c r="H17" s="27"/>
    </row>
    <row r="18" spans="2:8" ht="31.2" x14ac:dyDescent="0.35">
      <c r="B18" s="72">
        <v>4.0199999999999996</v>
      </c>
      <c r="C18" s="87" t="s">
        <v>95</v>
      </c>
      <c r="D18" s="80"/>
      <c r="E18" s="96"/>
      <c r="F18" s="16"/>
      <c r="G18" s="115"/>
      <c r="H18" s="27"/>
    </row>
    <row r="19" spans="2:8" ht="31.2" x14ac:dyDescent="0.35">
      <c r="B19" s="72">
        <v>4.03</v>
      </c>
      <c r="C19" s="87" t="s">
        <v>98</v>
      </c>
      <c r="D19" s="80"/>
      <c r="E19" s="96"/>
      <c r="F19" s="16"/>
      <c r="G19" s="115"/>
      <c r="H19" s="27"/>
    </row>
    <row r="20" spans="2:8" ht="46.8" x14ac:dyDescent="0.35">
      <c r="B20" s="72">
        <v>4.04</v>
      </c>
      <c r="C20" s="87" t="s">
        <v>99</v>
      </c>
      <c r="D20" s="80"/>
      <c r="E20" s="96"/>
      <c r="F20" s="16"/>
      <c r="G20" s="115"/>
      <c r="H20" s="27"/>
    </row>
    <row r="21" spans="2:8" ht="78" x14ac:dyDescent="0.35">
      <c r="B21" s="72">
        <v>4.05</v>
      </c>
      <c r="C21" s="87" t="s">
        <v>100</v>
      </c>
      <c r="D21" s="80"/>
      <c r="E21" s="96"/>
      <c r="F21" s="16"/>
      <c r="G21" s="115"/>
      <c r="H21" s="27"/>
    </row>
    <row r="22" spans="2:8" ht="78" x14ac:dyDescent="0.35">
      <c r="B22" s="72">
        <v>4.0599999999999996</v>
      </c>
      <c r="C22" s="87" t="s">
        <v>96</v>
      </c>
      <c r="D22" s="80"/>
      <c r="E22" s="96"/>
      <c r="F22" s="16"/>
      <c r="G22" s="115"/>
      <c r="H22" s="27"/>
    </row>
    <row r="23" spans="2:8" ht="76.2" customHeight="1" x14ac:dyDescent="0.35">
      <c r="B23" s="72">
        <v>4.07</v>
      </c>
      <c r="C23" s="87" t="s">
        <v>150</v>
      </c>
      <c r="D23" s="80"/>
      <c r="E23" s="96"/>
      <c r="F23" s="16"/>
      <c r="G23" s="115"/>
      <c r="H23" s="27"/>
    </row>
    <row r="24" spans="2:8" ht="15.6" x14ac:dyDescent="0.35">
      <c r="B24" s="72">
        <v>4.08</v>
      </c>
      <c r="C24" s="28" t="s">
        <v>139</v>
      </c>
      <c r="D24" s="80"/>
      <c r="E24" s="96"/>
      <c r="F24" s="16"/>
      <c r="G24" s="115"/>
      <c r="H24" s="27"/>
    </row>
    <row r="25" spans="2:8" ht="31.2" x14ac:dyDescent="0.35">
      <c r="B25" s="72" t="s">
        <v>145</v>
      </c>
      <c r="C25" s="87" t="s">
        <v>125</v>
      </c>
      <c r="D25" s="80"/>
      <c r="E25" s="97"/>
      <c r="F25" s="59"/>
      <c r="G25" s="115"/>
      <c r="H25" s="27"/>
    </row>
    <row r="26" spans="2:8" ht="31.2" x14ac:dyDescent="0.35">
      <c r="B26" s="72" t="s">
        <v>146</v>
      </c>
      <c r="C26" s="87" t="s">
        <v>140</v>
      </c>
      <c r="D26" s="80"/>
      <c r="E26" s="97"/>
      <c r="F26" s="59"/>
      <c r="G26" s="115"/>
      <c r="H26" s="27"/>
    </row>
    <row r="27" spans="2:8" ht="15.6" x14ac:dyDescent="0.35">
      <c r="B27" s="72">
        <v>4.09</v>
      </c>
      <c r="C27" s="109" t="s">
        <v>141</v>
      </c>
      <c r="D27" s="80"/>
      <c r="E27" s="97"/>
      <c r="F27" s="59"/>
      <c r="G27" s="115"/>
      <c r="H27" s="27"/>
    </row>
    <row r="28" spans="2:8" ht="31.2" x14ac:dyDescent="0.35">
      <c r="B28" s="72" t="s">
        <v>147</v>
      </c>
      <c r="C28" s="87" t="s">
        <v>142</v>
      </c>
      <c r="D28" s="80"/>
      <c r="E28" s="97"/>
      <c r="F28" s="59"/>
      <c r="G28" s="115"/>
      <c r="H28" s="27"/>
    </row>
    <row r="29" spans="2:8" ht="31.2" x14ac:dyDescent="0.35">
      <c r="B29" s="72" t="s">
        <v>148</v>
      </c>
      <c r="C29" s="87" t="s">
        <v>143</v>
      </c>
      <c r="D29" s="80"/>
      <c r="E29" s="97"/>
      <c r="F29" s="59"/>
      <c r="G29" s="115"/>
      <c r="H29" s="27"/>
    </row>
    <row r="30" spans="2:8" ht="15.6" x14ac:dyDescent="0.35">
      <c r="B30" s="72" t="s">
        <v>149</v>
      </c>
      <c r="C30" s="87" t="s">
        <v>144</v>
      </c>
      <c r="D30" s="80"/>
      <c r="E30" s="97"/>
      <c r="F30" s="59"/>
      <c r="G30" s="115"/>
      <c r="H30" s="27"/>
    </row>
    <row r="31" spans="2:8" ht="16.2" thickBot="1" x14ac:dyDescent="0.4">
      <c r="B31" s="72"/>
      <c r="C31" s="109"/>
      <c r="D31" s="80"/>
      <c r="E31" s="97"/>
      <c r="F31" s="59"/>
      <c r="G31" s="115"/>
      <c r="H31" s="27"/>
    </row>
    <row r="32" spans="2:8" ht="16.2" thickBot="1" x14ac:dyDescent="0.4">
      <c r="B32" s="73"/>
      <c r="C32" s="87"/>
      <c r="D32" s="80"/>
      <c r="E32" s="97"/>
      <c r="F32" s="58" t="s">
        <v>107</v>
      </c>
      <c r="G32" s="119">
        <f>SUM(G16:G24)</f>
        <v>0</v>
      </c>
      <c r="H32" s="27"/>
    </row>
    <row r="33" spans="1:8" ht="16.2" thickBot="1" x14ac:dyDescent="0.4">
      <c r="B33" s="72"/>
      <c r="C33" s="87"/>
      <c r="D33" s="80"/>
      <c r="E33" s="97"/>
      <c r="F33" s="16"/>
      <c r="G33" s="115"/>
      <c r="H33" s="27"/>
    </row>
    <row r="34" spans="1:8" ht="28.2" customHeight="1" thickBot="1" x14ac:dyDescent="0.4">
      <c r="B34" s="72"/>
      <c r="C34" s="87"/>
      <c r="D34" s="80"/>
      <c r="E34" s="128" t="s">
        <v>17</v>
      </c>
      <c r="F34" s="129"/>
      <c r="G34" s="120">
        <f>SUM(G32)</f>
        <v>0</v>
      </c>
      <c r="H34" s="27"/>
    </row>
    <row r="35" spans="1:8" ht="26.4" customHeight="1" x14ac:dyDescent="0.35">
      <c r="B35" s="72"/>
      <c r="C35" s="86"/>
      <c r="D35" s="80"/>
      <c r="E35" s="96"/>
      <c r="F35" s="16"/>
      <c r="G35" s="115"/>
      <c r="H35" s="27"/>
    </row>
    <row r="36" spans="1:8" ht="53.25" customHeight="1" x14ac:dyDescent="0.35">
      <c r="B36" s="74"/>
      <c r="C36" s="61"/>
      <c r="D36" s="79"/>
      <c r="E36" s="76"/>
      <c r="F36" s="59"/>
      <c r="G36" s="116"/>
      <c r="H36" s="27"/>
    </row>
    <row r="37" spans="1:8" ht="53.25" customHeight="1" x14ac:dyDescent="0.35">
      <c r="B37" s="74"/>
      <c r="C37" s="61"/>
      <c r="D37" s="79"/>
      <c r="E37" s="76"/>
      <c r="F37" s="63"/>
      <c r="G37" s="117"/>
      <c r="H37" s="27"/>
    </row>
    <row r="38" spans="1:8" ht="53.25" customHeight="1" x14ac:dyDescent="0.35">
      <c r="B38" s="107"/>
      <c r="C38" s="106"/>
      <c r="D38" s="101"/>
      <c r="E38" s="104"/>
      <c r="F38" s="63"/>
      <c r="G38" s="117"/>
      <c r="H38" s="27"/>
    </row>
    <row r="39" spans="1:8" ht="15.6" x14ac:dyDescent="0.35">
      <c r="A39" s="29"/>
      <c r="B39" s="108"/>
      <c r="C39" s="61"/>
      <c r="D39" s="101"/>
      <c r="E39" s="104"/>
      <c r="F39" s="23"/>
      <c r="G39" s="117"/>
      <c r="H39" s="27"/>
    </row>
    <row r="40" spans="1:8" ht="15.6" x14ac:dyDescent="0.35">
      <c r="B40" s="107"/>
      <c r="C40" s="110"/>
      <c r="D40" s="101"/>
      <c r="E40" s="104"/>
      <c r="F40" s="59"/>
      <c r="G40" s="117"/>
      <c r="H40" s="27"/>
    </row>
    <row r="41" spans="1:8" ht="15.6" x14ac:dyDescent="0.35">
      <c r="B41" s="107"/>
      <c r="C41" s="110"/>
      <c r="D41" s="101"/>
      <c r="E41" s="104"/>
      <c r="F41" s="66"/>
      <c r="G41" s="117"/>
      <c r="H41" s="27"/>
    </row>
    <row r="42" spans="1:8" ht="15.6" x14ac:dyDescent="0.35">
      <c r="B42" s="107"/>
      <c r="C42" s="110"/>
      <c r="D42" s="101"/>
      <c r="E42" s="103"/>
      <c r="F42" s="63"/>
      <c r="G42" s="117"/>
      <c r="H42" s="27"/>
    </row>
    <row r="43" spans="1:8" ht="48.75" customHeight="1" x14ac:dyDescent="0.35">
      <c r="B43" s="107"/>
      <c r="C43" s="110"/>
      <c r="D43" s="101"/>
      <c r="E43" s="104"/>
      <c r="H43" s="27"/>
    </row>
    <row r="44" spans="1:8" ht="15.6" x14ac:dyDescent="0.35">
      <c r="H44" s="27"/>
    </row>
    <row r="74" ht="52.95" customHeight="1" x14ac:dyDescent="0.3"/>
    <row r="100" ht="91.95" customHeight="1" x14ac:dyDescent="0.3"/>
    <row r="126" ht="123" customHeight="1" x14ac:dyDescent="0.3"/>
    <row r="156" ht="301.95" customHeight="1" x14ac:dyDescent="0.3"/>
    <row r="166" ht="89.4" customHeight="1" x14ac:dyDescent="0.3"/>
    <row r="176" ht="133.94999999999999" customHeight="1" x14ac:dyDescent="0.3"/>
    <row r="189" ht="15.6" customHeight="1" x14ac:dyDescent="0.3"/>
    <row r="193" spans="9:13" x14ac:dyDescent="0.3">
      <c r="I193" s="3"/>
      <c r="J193" s="3"/>
      <c r="K193" s="3"/>
      <c r="L193" s="3"/>
      <c r="M193" s="3"/>
    </row>
    <row r="208" spans="9:13" ht="112.2" customHeight="1" x14ac:dyDescent="0.3"/>
    <row r="278" spans="1:13" s="3" customFormat="1" x14ac:dyDescent="0.3">
      <c r="A278" s="1"/>
      <c r="B278" s="75"/>
      <c r="C278" s="88"/>
      <c r="D278" s="68"/>
      <c r="E278" s="98"/>
      <c r="F278" s="2"/>
      <c r="G278" s="118"/>
      <c r="H278" s="1"/>
      <c r="I278" s="1"/>
      <c r="J278" s="1"/>
      <c r="K278" s="1"/>
      <c r="L278" s="1"/>
      <c r="M278" s="1"/>
    </row>
  </sheetData>
  <mergeCells count="10">
    <mergeCell ref="A8:H8"/>
    <mergeCell ref="A9:H9"/>
    <mergeCell ref="D10:G10"/>
    <mergeCell ref="E34:F34"/>
    <mergeCell ref="A1:H2"/>
    <mergeCell ref="A3:H3"/>
    <mergeCell ref="A4:H4"/>
    <mergeCell ref="A5:H5"/>
    <mergeCell ref="A6:H6"/>
    <mergeCell ref="A7:H7"/>
  </mergeCells>
  <printOptions horizontalCentered="1"/>
  <pageMargins left="0.23622047244094491" right="0.23622047244094491" top="0.74803149606299213" bottom="0.74803149606299213" header="0" footer="0.31496062992125984"/>
  <pageSetup paperSize="9" scale="86" fitToHeight="0" orientation="portrait" r:id="rId1"/>
  <headerFooter differentFirst="1">
    <oddHeader xml:space="preserve">&amp;C&amp;"Palatino Linotype,Regular"&amp;9
</oddHeader>
    <oddFooter>&amp;L&amp;"Palatino Linotype,Regular"Blists Hills Victorian Town, IGMT/ 2392/Foundry LEV project/Schedules/SoW April 2024 version v.1</oddFooter>
    <firstFooter>&amp;L&amp;"Palatino Linotype,Regular"Blists Hills Victorian Town, IGMT/ 2392/Foundry LEV project/Schedules/SoW April 2024 version v.1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E53F1-F660-4E89-9C65-197B8995B8F6}">
  <sheetPr>
    <pageSetUpPr fitToPage="1"/>
  </sheetPr>
  <dimension ref="A1:M273"/>
  <sheetViews>
    <sheetView showZeros="0" showRuler="0" view="pageLayout" topLeftCell="A32" zoomScaleNormal="100" zoomScaleSheetLayoutView="110" workbookViewId="0">
      <selection activeCell="C21" sqref="C21"/>
    </sheetView>
  </sheetViews>
  <sheetFormatPr defaultColWidth="9.109375" defaultRowHeight="14.4" x14ac:dyDescent="0.3"/>
  <cols>
    <col min="1" max="1" width="3.109375" style="1" customWidth="1"/>
    <col min="2" max="2" width="7" style="75" customWidth="1"/>
    <col min="3" max="3" width="51.109375" style="88" customWidth="1"/>
    <col min="4" max="4" width="7.6640625" style="68" customWidth="1"/>
    <col min="5" max="5" width="12.33203125" style="98" customWidth="1"/>
    <col min="6" max="6" width="13.88671875" style="2" customWidth="1"/>
    <col min="7" max="7" width="16.33203125" style="118" customWidth="1"/>
    <col min="8" max="8" width="3.33203125" style="1" customWidth="1"/>
    <col min="9" max="9" width="10.109375" style="1" bestFit="1" customWidth="1"/>
    <col min="10" max="16384" width="9.109375" style="1"/>
  </cols>
  <sheetData>
    <row r="1" spans="1:8" ht="15.6" customHeight="1" x14ac:dyDescent="0.3">
      <c r="A1" s="130" t="s">
        <v>13</v>
      </c>
      <c r="B1" s="130"/>
      <c r="C1" s="130"/>
      <c r="D1" s="130"/>
      <c r="E1" s="130"/>
      <c r="F1" s="130"/>
      <c r="G1" s="130"/>
      <c r="H1" s="130"/>
    </row>
    <row r="2" spans="1:8" ht="21.6" customHeight="1" x14ac:dyDescent="0.3">
      <c r="A2" s="130"/>
      <c r="B2" s="130"/>
      <c r="C2" s="130"/>
      <c r="D2" s="130"/>
      <c r="E2" s="130"/>
      <c r="F2" s="130"/>
      <c r="G2" s="130"/>
      <c r="H2" s="130"/>
    </row>
    <row r="3" spans="1:8" ht="15.6" customHeight="1" x14ac:dyDescent="0.3">
      <c r="A3" s="131" t="s">
        <v>12</v>
      </c>
      <c r="B3" s="131"/>
      <c r="C3" s="131"/>
      <c r="D3" s="131"/>
      <c r="E3" s="131"/>
      <c r="F3" s="131"/>
      <c r="G3" s="131"/>
      <c r="H3" s="131"/>
    </row>
    <row r="4" spans="1:8" ht="15.6" customHeight="1" x14ac:dyDescent="0.3">
      <c r="A4" s="131" t="s">
        <v>14</v>
      </c>
      <c r="B4" s="131"/>
      <c r="C4" s="131"/>
      <c r="D4" s="131"/>
      <c r="E4" s="131"/>
      <c r="F4" s="131"/>
      <c r="G4" s="131"/>
      <c r="H4" s="131"/>
    </row>
    <row r="5" spans="1:8" ht="15.6" customHeight="1" x14ac:dyDescent="0.3">
      <c r="A5" s="134"/>
      <c r="B5" s="134"/>
      <c r="C5" s="134"/>
      <c r="D5" s="134"/>
      <c r="E5" s="134"/>
      <c r="F5" s="134"/>
      <c r="G5" s="134"/>
      <c r="H5" s="134"/>
    </row>
    <row r="6" spans="1:8" ht="15.6" customHeight="1" x14ac:dyDescent="0.3">
      <c r="A6" s="133" t="s">
        <v>42</v>
      </c>
      <c r="B6" s="133"/>
      <c r="C6" s="133"/>
      <c r="D6" s="133"/>
      <c r="E6" s="133"/>
      <c r="F6" s="133"/>
      <c r="G6" s="133"/>
      <c r="H6" s="133"/>
    </row>
    <row r="7" spans="1:8" ht="15.6" customHeight="1" x14ac:dyDescent="0.3">
      <c r="A7" s="133" t="s">
        <v>43</v>
      </c>
      <c r="B7" s="133"/>
      <c r="C7" s="133"/>
      <c r="D7" s="133"/>
      <c r="E7" s="133"/>
      <c r="F7" s="133"/>
      <c r="G7" s="133"/>
      <c r="H7" s="133"/>
    </row>
    <row r="8" spans="1:8" ht="15.6" customHeight="1" x14ac:dyDescent="0.3">
      <c r="A8" s="132" t="s">
        <v>44</v>
      </c>
      <c r="B8" s="133"/>
      <c r="C8" s="133"/>
      <c r="D8" s="133"/>
      <c r="E8" s="133"/>
      <c r="F8" s="133"/>
      <c r="G8" s="133"/>
      <c r="H8" s="133"/>
    </row>
    <row r="9" spans="1:8" ht="15.6" customHeight="1" x14ac:dyDescent="0.3">
      <c r="A9" s="134"/>
      <c r="B9" s="134"/>
      <c r="C9" s="134"/>
      <c r="D9" s="134"/>
      <c r="E9" s="134"/>
      <c r="F9" s="134"/>
      <c r="G9" s="134"/>
      <c r="H9" s="134"/>
    </row>
    <row r="10" spans="1:8" ht="66.599999999999994" x14ac:dyDescent="0.35">
      <c r="B10" s="69"/>
      <c r="C10" s="62" t="s">
        <v>106</v>
      </c>
      <c r="D10" s="135" t="s">
        <v>13</v>
      </c>
      <c r="E10" s="135"/>
      <c r="F10" s="135"/>
      <c r="G10" s="135"/>
      <c r="H10" s="27"/>
    </row>
    <row r="11" spans="1:8" s="3" customFormat="1" ht="15.6" x14ac:dyDescent="0.35">
      <c r="B11" s="70" t="s">
        <v>4</v>
      </c>
      <c r="C11" s="111" t="s">
        <v>5</v>
      </c>
      <c r="D11" s="77" t="s">
        <v>0</v>
      </c>
      <c r="E11" s="94" t="s">
        <v>3</v>
      </c>
      <c r="F11" s="6" t="s">
        <v>1</v>
      </c>
      <c r="G11" s="113" t="s">
        <v>2</v>
      </c>
      <c r="H11" s="28"/>
    </row>
    <row r="12" spans="1:8" ht="15.6" x14ac:dyDescent="0.35">
      <c r="B12" s="71"/>
      <c r="C12" s="90"/>
      <c r="D12" s="78"/>
      <c r="E12" s="95"/>
      <c r="F12" s="9"/>
      <c r="G12" s="114"/>
      <c r="H12" s="27"/>
    </row>
    <row r="13" spans="1:8" ht="15.6" x14ac:dyDescent="0.35">
      <c r="B13" s="72"/>
      <c r="C13" s="86" t="s">
        <v>11</v>
      </c>
      <c r="D13" s="79"/>
      <c r="E13" s="96"/>
      <c r="F13" s="13"/>
      <c r="G13" s="115"/>
      <c r="H13" s="27"/>
    </row>
    <row r="14" spans="1:8" ht="15.6" x14ac:dyDescent="0.35">
      <c r="B14" s="72"/>
      <c r="C14" s="87"/>
      <c r="D14" s="80"/>
      <c r="E14" s="96"/>
      <c r="F14" s="16"/>
      <c r="G14" s="115"/>
      <c r="H14" s="27"/>
    </row>
    <row r="15" spans="1:8" ht="31.2" x14ac:dyDescent="0.35">
      <c r="B15" s="72">
        <v>5</v>
      </c>
      <c r="C15" s="86" t="s">
        <v>115</v>
      </c>
      <c r="D15" s="80"/>
      <c r="E15" s="96"/>
      <c r="F15" s="16"/>
      <c r="G15" s="115"/>
      <c r="H15" s="27"/>
    </row>
    <row r="16" spans="1:8" ht="78" x14ac:dyDescent="0.35">
      <c r="B16" s="72">
        <v>5.01</v>
      </c>
      <c r="C16" s="87" t="s">
        <v>136</v>
      </c>
      <c r="D16" s="80"/>
      <c r="E16" s="96"/>
      <c r="F16" s="16"/>
      <c r="G16" s="115"/>
      <c r="H16" s="27"/>
    </row>
    <row r="17" spans="2:8" ht="62.4" x14ac:dyDescent="0.35">
      <c r="B17" s="72">
        <v>5.0199999999999996</v>
      </c>
      <c r="C17" s="87" t="s">
        <v>151</v>
      </c>
      <c r="D17" s="80"/>
      <c r="E17" s="96"/>
      <c r="F17" s="16"/>
      <c r="G17" s="115"/>
      <c r="H17" s="27"/>
    </row>
    <row r="18" spans="2:8" ht="15.6" x14ac:dyDescent="0.35">
      <c r="B18" s="72">
        <v>5.03</v>
      </c>
      <c r="C18" s="87" t="s">
        <v>137</v>
      </c>
      <c r="D18" s="80"/>
      <c r="E18" s="96"/>
      <c r="F18" s="16"/>
      <c r="G18" s="115"/>
      <c r="H18" s="27"/>
    </row>
    <row r="19" spans="2:8" ht="62.4" x14ac:dyDescent="0.35">
      <c r="B19" s="72">
        <v>5.04</v>
      </c>
      <c r="C19" s="87" t="s">
        <v>138</v>
      </c>
      <c r="D19" s="80"/>
      <c r="E19" s="96"/>
      <c r="F19" s="16"/>
      <c r="G19" s="115"/>
      <c r="H19" s="27"/>
    </row>
    <row r="20" spans="2:8" ht="15.6" x14ac:dyDescent="0.35">
      <c r="B20" s="1"/>
      <c r="C20" s="1"/>
      <c r="D20" s="80"/>
      <c r="E20" s="96"/>
      <c r="F20" s="16"/>
      <c r="G20" s="115"/>
      <c r="H20" s="27"/>
    </row>
    <row r="21" spans="2:8" ht="15.6" x14ac:dyDescent="0.35">
      <c r="B21" s="72"/>
      <c r="C21" s="109"/>
      <c r="D21" s="80"/>
      <c r="E21" s="96"/>
      <c r="F21" s="16"/>
      <c r="G21" s="115"/>
      <c r="H21" s="27"/>
    </row>
    <row r="22" spans="2:8" ht="16.2" thickBot="1" x14ac:dyDescent="0.4">
      <c r="B22" s="126"/>
      <c r="C22" s="87"/>
      <c r="D22" s="80"/>
      <c r="E22" s="96"/>
      <c r="F22" s="16"/>
      <c r="G22" s="115"/>
      <c r="H22" s="27"/>
    </row>
    <row r="23" spans="2:8" ht="16.2" thickBot="1" x14ac:dyDescent="0.4">
      <c r="B23" s="127"/>
      <c r="C23" s="87"/>
      <c r="D23" s="80"/>
      <c r="E23" s="97"/>
      <c r="F23" s="60" t="s">
        <v>41</v>
      </c>
      <c r="G23" s="119">
        <f>SUM(G16:G21)</f>
        <v>0</v>
      </c>
      <c r="H23" s="27"/>
    </row>
    <row r="24" spans="2:8" ht="16.2" thickBot="1" x14ac:dyDescent="0.4">
      <c r="B24" s="126"/>
      <c r="C24" s="87"/>
      <c r="D24" s="80"/>
      <c r="E24" s="97"/>
      <c r="F24" s="16"/>
      <c r="G24" s="115"/>
      <c r="H24" s="27"/>
    </row>
    <row r="25" spans="2:8" ht="28.2" customHeight="1" thickBot="1" x14ac:dyDescent="0.4">
      <c r="B25" s="126"/>
      <c r="C25" s="87"/>
      <c r="D25" s="80"/>
      <c r="E25" s="136" t="s">
        <v>17</v>
      </c>
      <c r="F25" s="137"/>
      <c r="G25" s="120">
        <f>SUM(G23)</f>
        <v>0</v>
      </c>
      <c r="H25" s="27"/>
    </row>
    <row r="26" spans="2:8" ht="26.4" customHeight="1" x14ac:dyDescent="0.35">
      <c r="B26" s="99"/>
      <c r="C26" s="86"/>
      <c r="D26" s="80"/>
      <c r="E26" s="96"/>
      <c r="F26" s="16"/>
      <c r="G26" s="115"/>
      <c r="H26" s="27"/>
    </row>
    <row r="27" spans="2:8" ht="27" customHeight="1" x14ac:dyDescent="0.35">
      <c r="B27" s="99"/>
      <c r="C27" s="87"/>
      <c r="D27" s="80"/>
      <c r="E27" s="96"/>
      <c r="F27" s="16"/>
      <c r="G27" s="115"/>
      <c r="H27" s="27"/>
    </row>
    <row r="28" spans="2:8" ht="15.6" x14ac:dyDescent="0.35">
      <c r="B28" s="99"/>
      <c r="C28" s="87"/>
      <c r="D28" s="80"/>
      <c r="E28" s="96"/>
      <c r="F28" s="16"/>
      <c r="G28" s="115"/>
      <c r="H28" s="27"/>
    </row>
    <row r="29" spans="2:8" ht="20.25" customHeight="1" x14ac:dyDescent="0.35">
      <c r="B29" s="74"/>
      <c r="C29" s="106"/>
      <c r="D29" s="79"/>
      <c r="E29" s="76"/>
      <c r="F29" s="59"/>
      <c r="G29" s="116"/>
      <c r="H29" s="27"/>
    </row>
    <row r="30" spans="2:8" ht="18" customHeight="1" x14ac:dyDescent="0.35">
      <c r="B30" s="74"/>
      <c r="C30" s="61"/>
      <c r="D30" s="79"/>
      <c r="E30" s="76"/>
      <c r="F30" s="59"/>
      <c r="G30" s="116"/>
      <c r="H30" s="27"/>
    </row>
    <row r="31" spans="2:8" ht="53.25" customHeight="1" x14ac:dyDescent="0.35">
      <c r="B31" s="74"/>
      <c r="C31" s="61"/>
      <c r="D31" s="79"/>
      <c r="E31" s="76"/>
      <c r="F31" s="59"/>
      <c r="G31" s="116"/>
      <c r="H31" s="27"/>
    </row>
    <row r="32" spans="2:8" ht="53.25" customHeight="1" x14ac:dyDescent="0.35">
      <c r="B32" s="74"/>
      <c r="C32" s="61"/>
      <c r="D32" s="79"/>
      <c r="E32" s="76"/>
      <c r="F32" s="63"/>
      <c r="G32" s="117"/>
      <c r="H32" s="27"/>
    </row>
    <row r="33" spans="1:8" ht="53.25" customHeight="1" x14ac:dyDescent="0.35">
      <c r="B33" s="107"/>
      <c r="C33" s="106"/>
      <c r="D33" s="101"/>
      <c r="E33" s="104"/>
      <c r="F33" s="63"/>
      <c r="G33" s="117"/>
      <c r="H33" s="27"/>
    </row>
    <row r="34" spans="1:8" ht="15.6" x14ac:dyDescent="0.35">
      <c r="A34" s="29"/>
      <c r="B34" s="108"/>
      <c r="C34" s="61"/>
      <c r="D34" s="101"/>
      <c r="E34" s="104"/>
      <c r="F34" s="23"/>
      <c r="G34" s="117"/>
      <c r="H34" s="27"/>
    </row>
    <row r="35" spans="1:8" ht="15.6" x14ac:dyDescent="0.35">
      <c r="B35" s="107"/>
      <c r="C35" s="110"/>
      <c r="D35" s="101"/>
      <c r="E35" s="104"/>
      <c r="F35" s="59"/>
      <c r="G35" s="117"/>
      <c r="H35" s="27"/>
    </row>
    <row r="36" spans="1:8" ht="15.6" x14ac:dyDescent="0.35">
      <c r="B36" s="107"/>
      <c r="C36" s="110"/>
      <c r="D36" s="101"/>
      <c r="E36" s="104"/>
      <c r="F36" s="66"/>
      <c r="G36" s="117"/>
      <c r="H36" s="27"/>
    </row>
    <row r="37" spans="1:8" ht="15.6" x14ac:dyDescent="0.35">
      <c r="B37" s="107"/>
      <c r="C37" s="110"/>
      <c r="D37" s="101"/>
      <c r="E37" s="103"/>
      <c r="F37" s="63"/>
      <c r="G37" s="117"/>
      <c r="H37" s="27"/>
    </row>
    <row r="38" spans="1:8" ht="48.75" customHeight="1" x14ac:dyDescent="0.35">
      <c r="B38" s="107"/>
      <c r="C38" s="110"/>
      <c r="D38" s="101"/>
      <c r="E38" s="104"/>
      <c r="H38" s="27"/>
    </row>
    <row r="39" spans="1:8" ht="15.6" x14ac:dyDescent="0.35">
      <c r="H39" s="27"/>
    </row>
    <row r="69" ht="52.95" customHeight="1" x14ac:dyDescent="0.3"/>
    <row r="95" ht="91.95" customHeight="1" x14ac:dyDescent="0.3"/>
    <row r="121" ht="123" customHeight="1" x14ac:dyDescent="0.3"/>
    <row r="151" ht="301.95" customHeight="1" x14ac:dyDescent="0.3"/>
    <row r="161" ht="89.4" customHeight="1" x14ac:dyDescent="0.3"/>
    <row r="171" ht="133.94999999999999" customHeight="1" x14ac:dyDescent="0.3"/>
    <row r="184" spans="9:13" ht="15.6" customHeight="1" x14ac:dyDescent="0.3"/>
    <row r="188" spans="9:13" x14ac:dyDescent="0.3">
      <c r="I188" s="3"/>
      <c r="J188" s="3"/>
      <c r="K188" s="3"/>
      <c r="L188" s="3"/>
      <c r="M188" s="3"/>
    </row>
    <row r="203" ht="112.2" customHeight="1" x14ac:dyDescent="0.3"/>
    <row r="273" spans="1:13" s="3" customFormat="1" x14ac:dyDescent="0.3">
      <c r="A273" s="1"/>
      <c r="B273" s="75"/>
      <c r="C273" s="88"/>
      <c r="D273" s="68"/>
      <c r="E273" s="98"/>
      <c r="F273" s="2"/>
      <c r="G273" s="118"/>
      <c r="H273" s="1"/>
      <c r="I273" s="1"/>
      <c r="J273" s="1"/>
      <c r="K273" s="1"/>
      <c r="L273" s="1"/>
      <c r="M273" s="1"/>
    </row>
  </sheetData>
  <mergeCells count="10">
    <mergeCell ref="A8:H8"/>
    <mergeCell ref="A9:H9"/>
    <mergeCell ref="D10:G10"/>
    <mergeCell ref="E25:F25"/>
    <mergeCell ref="A1:H2"/>
    <mergeCell ref="A3:H3"/>
    <mergeCell ref="A4:H4"/>
    <mergeCell ref="A5:H5"/>
    <mergeCell ref="A6:H6"/>
    <mergeCell ref="A7:H7"/>
  </mergeCells>
  <printOptions horizontalCentered="1"/>
  <pageMargins left="0.23622047244094491" right="0.23622047244094491" top="0.74803149606299213" bottom="0.74803149606299213" header="0" footer="0.31496062992125984"/>
  <pageSetup paperSize="9" scale="86" fitToHeight="0" orientation="portrait" r:id="rId1"/>
  <headerFooter differentFirst="1">
    <oddHeader xml:space="preserve">&amp;C&amp;"Palatino Linotype,Regular"&amp;9
</oddHeader>
    <oddFooter>&amp;L&amp;"Palatino Linotype,Regular"Blists Hills Victorian Town, IGMT/ 2392/Foundry LEV project/Schedules/SoW April 2024 version v.1</oddFooter>
    <firstFooter>&amp;L&amp;"Palatino Linotype,Regular"Museum of the Gorge, Ironbridge/ 2087/External and Roof Repairs/Schedules/SoW July 2021 version v.1</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8079F-9B09-4DD0-958D-0C6A35F054F2}">
  <sheetPr>
    <pageSetUpPr fitToPage="1"/>
  </sheetPr>
  <dimension ref="A1:M270"/>
  <sheetViews>
    <sheetView showZeros="0" showRuler="0" view="pageLayout" topLeftCell="A10" zoomScaleNormal="100" zoomScaleSheetLayoutView="110" workbookViewId="0">
      <selection activeCell="C19" sqref="C19"/>
    </sheetView>
  </sheetViews>
  <sheetFormatPr defaultColWidth="9.109375" defaultRowHeight="14.4" x14ac:dyDescent="0.3"/>
  <cols>
    <col min="1" max="1" width="3.109375" style="1" customWidth="1"/>
    <col min="2" max="2" width="7" style="75" customWidth="1"/>
    <col min="3" max="3" width="51.109375" style="88" customWidth="1"/>
    <col min="4" max="4" width="7.6640625" style="68" customWidth="1"/>
    <col min="5" max="5" width="12.33203125" style="98" customWidth="1"/>
    <col min="6" max="6" width="13.88671875" style="2" customWidth="1"/>
    <col min="7" max="7" width="16.33203125" style="118" customWidth="1"/>
    <col min="8" max="8" width="3.33203125" style="1" customWidth="1"/>
    <col min="9" max="9" width="10.109375" style="1" bestFit="1" customWidth="1"/>
    <col min="10" max="16384" width="9.109375" style="1"/>
  </cols>
  <sheetData>
    <row r="1" spans="1:8" ht="15.6" customHeight="1" x14ac:dyDescent="0.3">
      <c r="A1" s="130" t="s">
        <v>13</v>
      </c>
      <c r="B1" s="130"/>
      <c r="C1" s="130"/>
      <c r="D1" s="130"/>
      <c r="E1" s="130"/>
      <c r="F1" s="130"/>
      <c r="G1" s="130"/>
      <c r="H1" s="130"/>
    </row>
    <row r="2" spans="1:8" ht="21.6" customHeight="1" x14ac:dyDescent="0.3">
      <c r="A2" s="130"/>
      <c r="B2" s="130"/>
      <c r="C2" s="130"/>
      <c r="D2" s="130"/>
      <c r="E2" s="130"/>
      <c r="F2" s="130"/>
      <c r="G2" s="130"/>
      <c r="H2" s="130"/>
    </row>
    <row r="3" spans="1:8" ht="15.6" customHeight="1" x14ac:dyDescent="0.3">
      <c r="A3" s="131" t="s">
        <v>12</v>
      </c>
      <c r="B3" s="131"/>
      <c r="C3" s="131"/>
      <c r="D3" s="131"/>
      <c r="E3" s="131"/>
      <c r="F3" s="131"/>
      <c r="G3" s="131"/>
      <c r="H3" s="131"/>
    </row>
    <row r="4" spans="1:8" ht="15.6" customHeight="1" x14ac:dyDescent="0.3">
      <c r="A4" s="131" t="s">
        <v>14</v>
      </c>
      <c r="B4" s="131"/>
      <c r="C4" s="131"/>
      <c r="D4" s="131"/>
      <c r="E4" s="131"/>
      <c r="F4" s="131"/>
      <c r="G4" s="131"/>
      <c r="H4" s="131"/>
    </row>
    <row r="5" spans="1:8" ht="15.6" customHeight="1" x14ac:dyDescent="0.3">
      <c r="A5" s="134"/>
      <c r="B5" s="134"/>
      <c r="C5" s="134"/>
      <c r="D5" s="134"/>
      <c r="E5" s="134"/>
      <c r="F5" s="134"/>
      <c r="G5" s="134"/>
      <c r="H5" s="134"/>
    </row>
    <row r="6" spans="1:8" ht="15.6" customHeight="1" x14ac:dyDescent="0.3">
      <c r="A6" s="133" t="s">
        <v>42</v>
      </c>
      <c r="B6" s="133"/>
      <c r="C6" s="133"/>
      <c r="D6" s="133"/>
      <c r="E6" s="133"/>
      <c r="F6" s="133"/>
      <c r="G6" s="133"/>
      <c r="H6" s="133"/>
    </row>
    <row r="7" spans="1:8" ht="15.6" customHeight="1" x14ac:dyDescent="0.3">
      <c r="A7" s="133" t="s">
        <v>43</v>
      </c>
      <c r="B7" s="133"/>
      <c r="C7" s="133"/>
      <c r="D7" s="133"/>
      <c r="E7" s="133"/>
      <c r="F7" s="133"/>
      <c r="G7" s="133"/>
      <c r="H7" s="133"/>
    </row>
    <row r="8" spans="1:8" ht="15.6" customHeight="1" x14ac:dyDescent="0.3">
      <c r="A8" s="132" t="s">
        <v>44</v>
      </c>
      <c r="B8" s="133"/>
      <c r="C8" s="133"/>
      <c r="D8" s="133"/>
      <c r="E8" s="133"/>
      <c r="F8" s="133"/>
      <c r="G8" s="133"/>
      <c r="H8" s="133"/>
    </row>
    <row r="9" spans="1:8" ht="15.6" customHeight="1" x14ac:dyDescent="0.3">
      <c r="A9" s="134"/>
      <c r="B9" s="134"/>
      <c r="C9" s="134"/>
      <c r="D9" s="134"/>
      <c r="E9" s="134"/>
      <c r="F9" s="134"/>
      <c r="G9" s="134"/>
      <c r="H9" s="134"/>
    </row>
    <row r="10" spans="1:8" ht="66.599999999999994" x14ac:dyDescent="0.35">
      <c r="B10" s="69"/>
      <c r="C10" s="62" t="s">
        <v>106</v>
      </c>
      <c r="D10" s="135" t="s">
        <v>13</v>
      </c>
      <c r="E10" s="135"/>
      <c r="F10" s="135"/>
      <c r="G10" s="135"/>
      <c r="H10" s="27"/>
    </row>
    <row r="11" spans="1:8" s="3" customFormat="1" ht="15.6" x14ac:dyDescent="0.35">
      <c r="B11" s="70" t="s">
        <v>4</v>
      </c>
      <c r="C11" s="111" t="s">
        <v>5</v>
      </c>
      <c r="D11" s="77" t="s">
        <v>0</v>
      </c>
      <c r="E11" s="94" t="s">
        <v>3</v>
      </c>
      <c r="F11" s="6" t="s">
        <v>1</v>
      </c>
      <c r="G11" s="113" t="s">
        <v>2</v>
      </c>
      <c r="H11" s="28"/>
    </row>
    <row r="12" spans="1:8" ht="15.6" x14ac:dyDescent="0.35">
      <c r="B12" s="71"/>
      <c r="C12" s="90"/>
      <c r="D12" s="78"/>
      <c r="E12" s="95"/>
      <c r="F12" s="9"/>
      <c r="G12" s="114"/>
      <c r="H12" s="27"/>
    </row>
    <row r="13" spans="1:8" ht="15.6" x14ac:dyDescent="0.35">
      <c r="B13" s="72"/>
      <c r="C13" s="86" t="s">
        <v>11</v>
      </c>
      <c r="D13" s="79"/>
      <c r="E13" s="96"/>
      <c r="F13" s="13"/>
      <c r="G13" s="115"/>
      <c r="H13" s="27"/>
    </row>
    <row r="14" spans="1:8" ht="15.6" x14ac:dyDescent="0.35">
      <c r="B14" s="72"/>
      <c r="C14" s="87"/>
      <c r="D14" s="80"/>
      <c r="E14" s="96"/>
      <c r="F14" s="16"/>
      <c r="G14" s="115"/>
      <c r="H14" s="27"/>
    </row>
    <row r="15" spans="1:8" ht="15.6" x14ac:dyDescent="0.35">
      <c r="B15" s="72">
        <v>6</v>
      </c>
      <c r="C15" s="109" t="s">
        <v>103</v>
      </c>
      <c r="D15" s="80"/>
      <c r="E15" s="96"/>
      <c r="F15" s="16"/>
      <c r="G15" s="115"/>
      <c r="H15" s="27"/>
    </row>
    <row r="16" spans="1:8" ht="15.6" x14ac:dyDescent="0.35">
      <c r="B16" s="72"/>
      <c r="C16" s="109"/>
      <c r="D16" s="80"/>
      <c r="E16" s="96"/>
      <c r="F16" s="16"/>
      <c r="G16" s="115"/>
      <c r="H16" s="27"/>
    </row>
    <row r="17" spans="1:8" ht="31.2" x14ac:dyDescent="0.35">
      <c r="B17" s="72">
        <v>6.01</v>
      </c>
      <c r="C17" s="87" t="s">
        <v>102</v>
      </c>
      <c r="D17" s="80"/>
      <c r="E17" s="96"/>
      <c r="F17" s="16"/>
      <c r="G17" s="115">
        <v>5000</v>
      </c>
      <c r="H17" s="27"/>
    </row>
    <row r="18" spans="1:8" ht="38.1" customHeight="1" x14ac:dyDescent="0.35">
      <c r="B18" s="72">
        <v>6.02</v>
      </c>
      <c r="C18" s="87" t="s">
        <v>104</v>
      </c>
      <c r="D18" s="80"/>
      <c r="E18" s="96"/>
      <c r="F18" s="16"/>
      <c r="G18" s="115">
        <v>5000</v>
      </c>
      <c r="H18" s="27"/>
    </row>
    <row r="19" spans="1:8" ht="16.2" thickBot="1" x14ac:dyDescent="0.4">
      <c r="B19" s="72"/>
      <c r="C19" s="87"/>
      <c r="D19" s="80"/>
      <c r="E19" s="96"/>
      <c r="F19" s="16"/>
      <c r="G19" s="115"/>
      <c r="H19" s="27"/>
    </row>
    <row r="20" spans="1:8" ht="16.2" thickBot="1" x14ac:dyDescent="0.4">
      <c r="B20" s="73"/>
      <c r="C20" s="87"/>
      <c r="D20" s="100"/>
      <c r="E20" s="102"/>
      <c r="F20" s="58" t="s">
        <v>40</v>
      </c>
      <c r="G20" s="119">
        <f>SUM(G15:G18)</f>
        <v>10000</v>
      </c>
      <c r="H20" s="27"/>
    </row>
    <row r="21" spans="1:8" ht="16.2" thickBot="1" x14ac:dyDescent="0.4">
      <c r="B21" s="99"/>
      <c r="C21" s="105"/>
      <c r="D21" s="100"/>
      <c r="E21" s="102"/>
      <c r="F21" s="16"/>
      <c r="G21" s="115"/>
      <c r="H21" s="27"/>
    </row>
    <row r="22" spans="1:8" ht="28.2" customHeight="1" thickBot="1" x14ac:dyDescent="0.4">
      <c r="B22" s="99"/>
      <c r="C22" s="105"/>
      <c r="D22" s="100"/>
      <c r="E22" s="128" t="s">
        <v>17</v>
      </c>
      <c r="F22" s="129"/>
      <c r="G22" s="120">
        <f>SUM(G20)</f>
        <v>10000</v>
      </c>
      <c r="H22" s="27"/>
    </row>
    <row r="23" spans="1:8" ht="26.4" customHeight="1" x14ac:dyDescent="0.35">
      <c r="B23" s="99"/>
      <c r="C23" s="86"/>
      <c r="D23" s="80"/>
      <c r="E23" s="96"/>
      <c r="F23" s="16"/>
      <c r="G23" s="115"/>
      <c r="H23" s="27"/>
    </row>
    <row r="24" spans="1:8" ht="27" customHeight="1" x14ac:dyDescent="0.35">
      <c r="B24" s="99"/>
      <c r="C24" s="87"/>
      <c r="D24" s="80"/>
      <c r="E24" s="96"/>
      <c r="F24" s="16"/>
      <c r="G24" s="115"/>
      <c r="H24" s="27"/>
    </row>
    <row r="25" spans="1:8" ht="15.6" x14ac:dyDescent="0.35">
      <c r="B25" s="99"/>
      <c r="C25" s="87"/>
      <c r="D25" s="80"/>
      <c r="E25" s="96"/>
      <c r="F25" s="16"/>
      <c r="G25" s="115"/>
      <c r="H25" s="27"/>
    </row>
    <row r="26" spans="1:8" ht="20.25" customHeight="1" x14ac:dyDescent="0.35">
      <c r="B26" s="74"/>
      <c r="C26" s="106"/>
      <c r="D26" s="79"/>
      <c r="E26" s="76"/>
      <c r="F26" s="59"/>
      <c r="G26" s="116"/>
      <c r="H26" s="27"/>
    </row>
    <row r="27" spans="1:8" ht="18" customHeight="1" x14ac:dyDescent="0.35">
      <c r="B27" s="74"/>
      <c r="C27" s="61"/>
      <c r="D27" s="79"/>
      <c r="E27" s="76"/>
      <c r="F27" s="59"/>
      <c r="G27" s="116"/>
      <c r="H27" s="27"/>
    </row>
    <row r="28" spans="1:8" ht="53.25" customHeight="1" x14ac:dyDescent="0.35">
      <c r="B28" s="74"/>
      <c r="C28" s="61"/>
      <c r="D28" s="79"/>
      <c r="E28" s="76"/>
      <c r="F28" s="59"/>
      <c r="G28" s="116"/>
      <c r="H28" s="27"/>
    </row>
    <row r="29" spans="1:8" ht="53.25" customHeight="1" x14ac:dyDescent="0.35">
      <c r="B29" s="74"/>
      <c r="C29" s="61"/>
      <c r="D29" s="79"/>
      <c r="E29" s="76"/>
      <c r="F29" s="63"/>
      <c r="G29" s="117"/>
      <c r="H29" s="27"/>
    </row>
    <row r="30" spans="1:8" ht="53.25" customHeight="1" x14ac:dyDescent="0.35">
      <c r="B30" s="107"/>
      <c r="C30" s="106"/>
      <c r="D30" s="101"/>
      <c r="E30" s="104"/>
      <c r="F30" s="63"/>
      <c r="G30" s="117"/>
      <c r="H30" s="27"/>
    </row>
    <row r="31" spans="1:8" ht="15.6" x14ac:dyDescent="0.35">
      <c r="A31" s="29"/>
      <c r="B31" s="108"/>
      <c r="C31" s="61"/>
      <c r="D31" s="101"/>
      <c r="E31" s="104"/>
      <c r="F31" s="23"/>
      <c r="G31" s="117"/>
      <c r="H31" s="27"/>
    </row>
    <row r="32" spans="1:8" ht="15.6" x14ac:dyDescent="0.35">
      <c r="B32" s="107"/>
      <c r="C32" s="110"/>
      <c r="D32" s="101"/>
      <c r="E32" s="104"/>
      <c r="F32" s="59"/>
      <c r="G32" s="117"/>
      <c r="H32" s="27"/>
    </row>
    <row r="33" spans="2:8" ht="15.6" x14ac:dyDescent="0.35">
      <c r="B33" s="107"/>
      <c r="C33" s="110"/>
      <c r="D33" s="101"/>
      <c r="E33" s="104"/>
      <c r="F33" s="66"/>
      <c r="G33" s="117"/>
      <c r="H33" s="27"/>
    </row>
    <row r="34" spans="2:8" ht="15.6" x14ac:dyDescent="0.35">
      <c r="B34" s="107"/>
      <c r="C34" s="110"/>
      <c r="D34" s="101"/>
      <c r="E34" s="103"/>
      <c r="F34" s="63"/>
      <c r="G34" s="117"/>
      <c r="H34" s="27"/>
    </row>
    <row r="35" spans="2:8" ht="48.75" customHeight="1" x14ac:dyDescent="0.35">
      <c r="B35" s="107"/>
      <c r="C35" s="110"/>
      <c r="D35" s="101"/>
      <c r="E35" s="104"/>
      <c r="H35" s="27"/>
    </row>
    <row r="36" spans="2:8" ht="15.6" x14ac:dyDescent="0.35">
      <c r="H36" s="27"/>
    </row>
    <row r="66" ht="52.95" customHeight="1" x14ac:dyDescent="0.3"/>
    <row r="92" ht="91.95" customHeight="1" x14ac:dyDescent="0.3"/>
    <row r="118" ht="123" customHeight="1" x14ac:dyDescent="0.3"/>
    <row r="148" ht="301.95" customHeight="1" x14ac:dyDescent="0.3"/>
    <row r="158" ht="89.4" customHeight="1" x14ac:dyDescent="0.3"/>
    <row r="168" ht="133.94999999999999" customHeight="1" x14ac:dyDescent="0.3"/>
    <row r="181" spans="9:13" ht="15.6" customHeight="1" x14ac:dyDescent="0.3"/>
    <row r="185" spans="9:13" x14ac:dyDescent="0.3">
      <c r="I185" s="3"/>
      <c r="J185" s="3"/>
      <c r="K185" s="3"/>
      <c r="L185" s="3"/>
      <c r="M185" s="3"/>
    </row>
    <row r="200" ht="112.2" customHeight="1" x14ac:dyDescent="0.3"/>
    <row r="270" spans="1:13" s="3" customFormat="1" x14ac:dyDescent="0.3">
      <c r="A270" s="1"/>
      <c r="B270" s="75"/>
      <c r="C270" s="88"/>
      <c r="D270" s="68"/>
      <c r="E270" s="98"/>
      <c r="F270" s="2"/>
      <c r="G270" s="118"/>
      <c r="H270" s="1"/>
      <c r="I270" s="1"/>
      <c r="J270" s="1"/>
      <c r="K270" s="1"/>
      <c r="L270" s="1"/>
      <c r="M270" s="1"/>
    </row>
  </sheetData>
  <mergeCells count="10">
    <mergeCell ref="E22:F22"/>
    <mergeCell ref="A8:H8"/>
    <mergeCell ref="A9:H9"/>
    <mergeCell ref="D10:G10"/>
    <mergeCell ref="A1:H2"/>
    <mergeCell ref="A3:H3"/>
    <mergeCell ref="A4:H4"/>
    <mergeCell ref="A5:H5"/>
    <mergeCell ref="A6:H6"/>
    <mergeCell ref="A7:H7"/>
  </mergeCells>
  <printOptions horizontalCentered="1"/>
  <pageMargins left="0.23622047244094491" right="0.23622047244094491" top="0.74803149606299213" bottom="0.74803149606299213" header="0" footer="0.31496062992125984"/>
  <pageSetup paperSize="9" scale="86" fitToHeight="0" orientation="portrait" r:id="rId1"/>
  <headerFooter differentFirst="1">
    <oddHeader xml:space="preserve">&amp;C&amp;"Palatino Linotype,Regular"&amp;9
</oddHeader>
    <oddFooter>&amp;L&amp;"Palatino Linotype,Regular"Blists Hills Victorian Town, IGMT/ 2392/Foundry LEV project/Schedules/SoW April 2024 version v.1</oddFooter>
    <firstFooter>&amp;L&amp;"Palatino Linotype,Regular"Museum of the Gorge, Ironbridge/ 2087/External and Roof Repairs/Schedules/SoW July 2021 version v.1</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DDB19-96DE-454D-8792-21D80DA8C089}">
  <sheetPr>
    <pageSetUpPr fitToPage="1"/>
  </sheetPr>
  <dimension ref="A1:M261"/>
  <sheetViews>
    <sheetView showZeros="0" tabSelected="1" showRuler="0" view="pageLayout" zoomScale="90" zoomScaleNormal="100" zoomScaleSheetLayoutView="110" zoomScalePageLayoutView="90" workbookViewId="0">
      <selection activeCell="F36" sqref="F36"/>
    </sheetView>
  </sheetViews>
  <sheetFormatPr defaultColWidth="9.109375" defaultRowHeight="14.4" x14ac:dyDescent="0.3"/>
  <cols>
    <col min="1" max="1" width="3.109375" style="1" customWidth="1"/>
    <col min="2" max="2" width="7" style="47" customWidth="1"/>
    <col min="3" max="3" width="51.109375" style="4" customWidth="1"/>
    <col min="4" max="4" width="7.6640625" style="54" customWidth="1"/>
    <col min="5" max="5" width="12.33203125" style="4" customWidth="1"/>
    <col min="6" max="6" width="13.88671875" style="2" customWidth="1"/>
    <col min="7" max="7" width="16.33203125" style="118" customWidth="1"/>
    <col min="8" max="8" width="3.33203125" style="1" customWidth="1"/>
    <col min="9" max="9" width="10.109375" style="1" bestFit="1" customWidth="1"/>
    <col min="10" max="16384" width="9.109375" style="1"/>
  </cols>
  <sheetData>
    <row r="1" spans="1:8" ht="15.6" customHeight="1" x14ac:dyDescent="0.3">
      <c r="A1" s="130" t="s">
        <v>13</v>
      </c>
      <c r="B1" s="130"/>
      <c r="C1" s="130"/>
      <c r="D1" s="130"/>
      <c r="E1" s="130"/>
      <c r="F1" s="130"/>
      <c r="G1" s="130"/>
      <c r="H1" s="130"/>
    </row>
    <row r="2" spans="1:8" ht="21.6" customHeight="1" x14ac:dyDescent="0.3">
      <c r="A2" s="130"/>
      <c r="B2" s="130"/>
      <c r="C2" s="130"/>
      <c r="D2" s="130"/>
      <c r="E2" s="130"/>
      <c r="F2" s="130"/>
      <c r="G2" s="130"/>
      <c r="H2" s="130"/>
    </row>
    <row r="3" spans="1:8" ht="15.6" customHeight="1" x14ac:dyDescent="0.3">
      <c r="A3" s="131" t="s">
        <v>12</v>
      </c>
      <c r="B3" s="131"/>
      <c r="C3" s="131"/>
      <c r="D3" s="131"/>
      <c r="E3" s="131"/>
      <c r="F3" s="131"/>
      <c r="G3" s="131"/>
      <c r="H3" s="131"/>
    </row>
    <row r="4" spans="1:8" ht="15.6" customHeight="1" x14ac:dyDescent="0.3">
      <c r="A4" s="131" t="s">
        <v>14</v>
      </c>
      <c r="B4" s="131"/>
      <c r="C4" s="131"/>
      <c r="D4" s="131"/>
      <c r="E4" s="131"/>
      <c r="F4" s="131"/>
      <c r="G4" s="131"/>
      <c r="H4" s="131"/>
    </row>
    <row r="5" spans="1:8" ht="15.6" customHeight="1" x14ac:dyDescent="0.3">
      <c r="A5" s="134"/>
      <c r="B5" s="134"/>
      <c r="C5" s="134"/>
      <c r="D5" s="134"/>
      <c r="E5" s="134"/>
      <c r="F5" s="134"/>
      <c r="G5" s="134"/>
      <c r="H5" s="134"/>
    </row>
    <row r="6" spans="1:8" ht="15.6" customHeight="1" x14ac:dyDescent="0.3">
      <c r="A6" s="133" t="s">
        <v>42</v>
      </c>
      <c r="B6" s="133"/>
      <c r="C6" s="133"/>
      <c r="D6" s="133"/>
      <c r="E6" s="133"/>
      <c r="F6" s="133"/>
      <c r="G6" s="133"/>
      <c r="H6" s="133"/>
    </row>
    <row r="7" spans="1:8" ht="15.6" customHeight="1" x14ac:dyDescent="0.3">
      <c r="A7" s="133" t="s">
        <v>43</v>
      </c>
      <c r="B7" s="133"/>
      <c r="C7" s="133"/>
      <c r="D7" s="133"/>
      <c r="E7" s="133"/>
      <c r="F7" s="133"/>
      <c r="G7" s="133"/>
      <c r="H7" s="133"/>
    </row>
    <row r="8" spans="1:8" ht="15.6" customHeight="1" x14ac:dyDescent="0.3">
      <c r="A8" s="132" t="s">
        <v>44</v>
      </c>
      <c r="B8" s="133"/>
      <c r="C8" s="133"/>
      <c r="D8" s="133"/>
      <c r="E8" s="133"/>
      <c r="F8" s="133"/>
      <c r="G8" s="133"/>
      <c r="H8" s="133"/>
    </row>
    <row r="9" spans="1:8" ht="15.6" customHeight="1" x14ac:dyDescent="0.3">
      <c r="A9" s="134"/>
      <c r="B9" s="134"/>
      <c r="C9" s="134"/>
      <c r="D9" s="134"/>
      <c r="E9" s="134"/>
      <c r="F9" s="134"/>
      <c r="G9" s="134"/>
      <c r="H9" s="134"/>
    </row>
    <row r="10" spans="1:8" ht="51" x14ac:dyDescent="0.35">
      <c r="B10" s="39"/>
      <c r="C10" s="62" t="s">
        <v>108</v>
      </c>
      <c r="D10" s="135" t="s">
        <v>13</v>
      </c>
      <c r="E10" s="135"/>
      <c r="F10" s="135"/>
      <c r="G10" s="135"/>
      <c r="H10" s="27"/>
    </row>
    <row r="11" spans="1:8" s="3" customFormat="1" ht="15.6" x14ac:dyDescent="0.35">
      <c r="B11" s="40" t="s">
        <v>4</v>
      </c>
      <c r="C11" s="30" t="s">
        <v>5</v>
      </c>
      <c r="D11" s="48" t="s">
        <v>0</v>
      </c>
      <c r="E11" s="5" t="s">
        <v>3</v>
      </c>
      <c r="F11" s="6" t="s">
        <v>1</v>
      </c>
      <c r="G11" s="121" t="s">
        <v>2</v>
      </c>
      <c r="H11" s="28"/>
    </row>
    <row r="12" spans="1:8" ht="15.6" x14ac:dyDescent="0.35">
      <c r="B12" s="41"/>
      <c r="C12" s="31"/>
      <c r="D12" s="49"/>
      <c r="E12" s="8"/>
      <c r="F12" s="9"/>
      <c r="G12" s="114"/>
      <c r="H12" s="27"/>
    </row>
    <row r="13" spans="1:8" ht="15.6" x14ac:dyDescent="0.35">
      <c r="B13" s="42"/>
      <c r="C13" s="33" t="s">
        <v>11</v>
      </c>
      <c r="D13" s="57"/>
      <c r="E13" s="12"/>
      <c r="F13" s="13"/>
      <c r="G13" s="115"/>
      <c r="H13" s="27"/>
    </row>
    <row r="14" spans="1:8" ht="15.6" x14ac:dyDescent="0.35">
      <c r="B14" s="42"/>
      <c r="C14" s="32"/>
      <c r="D14" s="50"/>
      <c r="E14" s="12"/>
      <c r="F14" s="16"/>
      <c r="G14" s="115"/>
      <c r="H14" s="27"/>
    </row>
    <row r="15" spans="1:8" ht="15.6" x14ac:dyDescent="0.35">
      <c r="B15" s="42">
        <v>7</v>
      </c>
      <c r="C15" s="33" t="s">
        <v>15</v>
      </c>
      <c r="D15" s="50"/>
      <c r="E15" s="12"/>
      <c r="F15" s="16"/>
      <c r="G15" s="115"/>
      <c r="H15" s="27"/>
    </row>
    <row r="16" spans="1:8" ht="15.6" x14ac:dyDescent="0.35">
      <c r="B16" s="42"/>
      <c r="C16" s="33"/>
      <c r="D16" s="50"/>
      <c r="E16" s="12"/>
      <c r="F16" s="16"/>
      <c r="G16" s="115"/>
      <c r="H16" s="27"/>
    </row>
    <row r="17" spans="2:8" ht="24.75" customHeight="1" x14ac:dyDescent="0.35">
      <c r="B17" s="42">
        <v>7.01</v>
      </c>
      <c r="C17" s="34" t="s">
        <v>18</v>
      </c>
      <c r="D17" s="50"/>
      <c r="E17" s="12"/>
      <c r="F17" s="16"/>
      <c r="G17" s="115"/>
      <c r="H17" s="27"/>
    </row>
    <row r="18" spans="2:8" ht="24" customHeight="1" x14ac:dyDescent="0.35">
      <c r="B18" s="42">
        <v>7.02</v>
      </c>
      <c r="C18" s="34" t="s">
        <v>113</v>
      </c>
      <c r="D18" s="50"/>
      <c r="E18" s="12"/>
      <c r="F18" s="16"/>
      <c r="G18" s="115"/>
      <c r="H18" s="27"/>
    </row>
    <row r="19" spans="2:8" ht="23.25" customHeight="1" x14ac:dyDescent="0.35">
      <c r="B19" s="42">
        <v>7.03</v>
      </c>
      <c r="C19" s="34" t="s">
        <v>112</v>
      </c>
      <c r="D19" s="50"/>
      <c r="E19" s="12"/>
      <c r="F19" s="16"/>
      <c r="G19" s="115"/>
      <c r="H19" s="27"/>
    </row>
    <row r="20" spans="2:8" ht="24.75" customHeight="1" x14ac:dyDescent="0.35">
      <c r="B20" s="42">
        <v>7.04</v>
      </c>
      <c r="C20" s="34" t="s">
        <v>111</v>
      </c>
      <c r="D20" s="50"/>
      <c r="E20" s="12"/>
      <c r="F20" s="16"/>
      <c r="G20" s="115"/>
      <c r="H20" s="27"/>
    </row>
    <row r="21" spans="2:8" ht="22.5" customHeight="1" x14ac:dyDescent="0.35">
      <c r="B21" s="42">
        <v>7.05</v>
      </c>
      <c r="C21" s="34" t="s">
        <v>110</v>
      </c>
      <c r="D21" s="50"/>
      <c r="E21" s="12"/>
      <c r="F21" s="16"/>
      <c r="G21" s="115"/>
      <c r="H21" s="27"/>
    </row>
    <row r="22" spans="2:8" ht="21.75" customHeight="1" x14ac:dyDescent="0.35">
      <c r="B22" s="42">
        <v>7.06</v>
      </c>
      <c r="C22" s="34" t="s">
        <v>109</v>
      </c>
      <c r="D22" s="50"/>
      <c r="E22" s="12"/>
      <c r="F22" s="16"/>
      <c r="G22" s="115">
        <v>10000</v>
      </c>
      <c r="H22" s="27"/>
    </row>
    <row r="23" spans="2:8" ht="15.6" x14ac:dyDescent="0.35">
      <c r="B23" s="42"/>
      <c r="C23" s="32"/>
      <c r="D23" s="50"/>
      <c r="E23" s="12"/>
      <c r="F23" s="16"/>
      <c r="G23" s="115"/>
      <c r="H23" s="27"/>
    </row>
    <row r="24" spans="2:8" ht="15.6" x14ac:dyDescent="0.35">
      <c r="B24" s="42"/>
      <c r="C24" s="35"/>
      <c r="D24" s="50"/>
      <c r="E24" s="12"/>
      <c r="F24" s="16"/>
      <c r="G24" s="115"/>
      <c r="H24" s="27"/>
    </row>
    <row r="25" spans="2:8" ht="15.6" x14ac:dyDescent="0.35">
      <c r="B25" s="42"/>
      <c r="C25" s="36"/>
      <c r="D25" s="50"/>
      <c r="E25" s="17"/>
      <c r="F25" s="18" t="s">
        <v>10</v>
      </c>
      <c r="G25" s="119">
        <f>SUM(G17:G22)</f>
        <v>10000</v>
      </c>
      <c r="H25" s="27"/>
    </row>
    <row r="26" spans="2:8" ht="15.6" x14ac:dyDescent="0.35">
      <c r="B26" s="42"/>
      <c r="C26" s="36"/>
      <c r="D26" s="50"/>
      <c r="E26" s="12"/>
      <c r="F26" s="16"/>
      <c r="G26" s="115"/>
      <c r="H26" s="27"/>
    </row>
    <row r="27" spans="2:8" ht="15.6" x14ac:dyDescent="0.35">
      <c r="B27" s="42">
        <v>8</v>
      </c>
      <c r="C27" s="35" t="s">
        <v>6</v>
      </c>
      <c r="D27" s="50"/>
      <c r="E27" s="12"/>
      <c r="F27" s="16"/>
      <c r="G27" s="115"/>
      <c r="H27" s="27"/>
    </row>
    <row r="28" spans="2:8" ht="15.6" x14ac:dyDescent="0.35">
      <c r="B28" s="42"/>
      <c r="C28" s="35"/>
      <c r="D28" s="50"/>
      <c r="E28" s="12"/>
      <c r="F28" s="16"/>
      <c r="G28" s="115"/>
      <c r="H28" s="27"/>
    </row>
    <row r="29" spans="2:8" ht="15.6" x14ac:dyDescent="0.35">
      <c r="B29" s="42">
        <v>8.01</v>
      </c>
      <c r="C29" s="36" t="s">
        <v>26</v>
      </c>
      <c r="D29" s="50">
        <v>1</v>
      </c>
      <c r="E29" s="12" t="s">
        <v>4</v>
      </c>
      <c r="F29" s="16"/>
      <c r="G29" s="115">
        <f>SUM(G25*0.1)</f>
        <v>1000</v>
      </c>
      <c r="H29" s="27"/>
    </row>
    <row r="30" spans="2:8" ht="15.6" x14ac:dyDescent="0.35">
      <c r="B30" s="42"/>
      <c r="C30" s="37"/>
      <c r="D30" s="50"/>
      <c r="E30" s="12"/>
      <c r="F30" s="16"/>
      <c r="G30" s="115"/>
      <c r="H30" s="27"/>
    </row>
    <row r="31" spans="2:8" ht="15.6" x14ac:dyDescent="0.35">
      <c r="B31" s="43"/>
      <c r="C31" s="11"/>
      <c r="D31" s="51"/>
      <c r="E31" s="19"/>
      <c r="F31" s="20" t="s">
        <v>7</v>
      </c>
      <c r="G31" s="122">
        <f>SUM(G25)</f>
        <v>10000</v>
      </c>
      <c r="H31" s="27"/>
    </row>
    <row r="32" spans="2:8" ht="15.6" x14ac:dyDescent="0.35">
      <c r="B32" s="44"/>
      <c r="C32" s="21"/>
      <c r="D32" s="52"/>
      <c r="E32" s="21"/>
      <c r="F32" s="22" t="s">
        <v>8</v>
      </c>
      <c r="G32" s="123">
        <f>SUM(G25+G29)</f>
        <v>11000</v>
      </c>
      <c r="H32" s="27"/>
    </row>
    <row r="33" spans="2:8" ht="16.2" thickBot="1" x14ac:dyDescent="0.4">
      <c r="B33" s="45"/>
      <c r="C33" s="24"/>
      <c r="D33" s="53"/>
      <c r="E33" s="25"/>
      <c r="F33" s="26"/>
      <c r="G33" s="124" t="s">
        <v>9</v>
      </c>
      <c r="H33" s="27"/>
    </row>
    <row r="34" spans="2:8" x14ac:dyDescent="0.3">
      <c r="B34" s="46"/>
      <c r="C34" s="38"/>
    </row>
    <row r="57" ht="52.95" customHeight="1" x14ac:dyDescent="0.3"/>
    <row r="83" ht="91.95" customHeight="1" x14ac:dyDescent="0.3"/>
    <row r="109" ht="123" customHeight="1" x14ac:dyDescent="0.3"/>
    <row r="139" ht="301.95" customHeight="1" x14ac:dyDescent="0.3"/>
    <row r="149" ht="89.4" customHeight="1" x14ac:dyDescent="0.3"/>
    <row r="159" ht="133.94999999999999" customHeight="1" x14ac:dyDescent="0.3"/>
    <row r="172" spans="9:13" ht="15.6" customHeight="1" x14ac:dyDescent="0.3"/>
    <row r="176" spans="9:13" x14ac:dyDescent="0.3">
      <c r="I176" s="3"/>
      <c r="J176" s="3"/>
      <c r="K176" s="3"/>
      <c r="L176" s="3"/>
      <c r="M176" s="3"/>
    </row>
    <row r="191" ht="112.2" customHeight="1" x14ac:dyDescent="0.3"/>
    <row r="261" spans="1:13" s="3" customFormat="1" x14ac:dyDescent="0.3">
      <c r="A261" s="1"/>
      <c r="B261" s="47"/>
      <c r="C261" s="4"/>
      <c r="D261" s="54"/>
      <c r="E261" s="4"/>
      <c r="F261" s="2"/>
      <c r="G261" s="118"/>
      <c r="H261" s="1"/>
      <c r="I261" s="1"/>
      <c r="J261" s="1"/>
      <c r="K261" s="1"/>
      <c r="L261" s="1"/>
      <c r="M261" s="1"/>
    </row>
  </sheetData>
  <mergeCells count="9">
    <mergeCell ref="A8:H8"/>
    <mergeCell ref="A9:H9"/>
    <mergeCell ref="D10:G10"/>
    <mergeCell ref="A1:H2"/>
    <mergeCell ref="A3:H3"/>
    <mergeCell ref="A4:H4"/>
    <mergeCell ref="A5:H5"/>
    <mergeCell ref="A6:H6"/>
    <mergeCell ref="A7:H7"/>
  </mergeCells>
  <printOptions horizontalCentered="1"/>
  <pageMargins left="0.23622047244094491" right="0.23622047244094491" top="0.74803149606299213" bottom="0.74803149606299213" header="0" footer="0.31496062992125984"/>
  <pageSetup paperSize="9" scale="86" fitToHeight="0" orientation="portrait" r:id="rId1"/>
  <headerFooter differentFirst="1">
    <oddHeader xml:space="preserve">&amp;C&amp;"Palatino Linotype,Regular"&amp;9
</oddHeader>
    <oddFooter>&amp;L&amp;"Palatino Linotype,Regular"St Paul's, Waldenbury/1975 Walled Garden/Schedules/SoW Oct 2020 v.1</oddFooter>
    <firstFooter>&amp;L&amp;"Palatino Linotype,Regular"Museum of the Gorge, Ironbridge/ 2087/External and Roof Repairs/Schedules/SoW July 2021 version v.1</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1bb3f2-4f9c-4bb8-ab9e-5ba79070dceb" xsi:nil="true"/>
    <lcf76f155ced4ddcb4097134ff3c332f xmlns="4cc0d002-6123-418c-8e6b-a5ef5af0a8f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811E6434E58484E837C20911D51BC2A" ma:contentTypeVersion="18" ma:contentTypeDescription="Create a new document." ma:contentTypeScope="" ma:versionID="c5f73e8104c8b6c3c883730f32f0780a">
  <xsd:schema xmlns:xsd="http://www.w3.org/2001/XMLSchema" xmlns:xs="http://www.w3.org/2001/XMLSchema" xmlns:p="http://schemas.microsoft.com/office/2006/metadata/properties" xmlns:ns2="4cc0d002-6123-418c-8e6b-a5ef5af0a8fd" xmlns:ns3="261bb3f2-4f9c-4bb8-ab9e-5ba79070dceb" targetNamespace="http://schemas.microsoft.com/office/2006/metadata/properties" ma:root="true" ma:fieldsID="af57abe906a71a8bd542dc981cb18675" ns2:_="" ns3:_="">
    <xsd:import namespace="4cc0d002-6123-418c-8e6b-a5ef5af0a8fd"/>
    <xsd:import namespace="261bb3f2-4f9c-4bb8-ab9e-5ba79070dce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c0d002-6123-418c-8e6b-a5ef5af0a8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13d766b-be69-4193-ac29-f36496234d4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1bb3f2-4f9c-4bb8-ab9e-5ba79070dce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8a805cc-f860-479f-bdb9-a65cdafe8a78}" ma:internalName="TaxCatchAll" ma:showField="CatchAllData" ma:web="261bb3f2-4f9c-4bb8-ab9e-5ba79070dc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3ABA39-FB6C-497C-AF0C-76FA1EEAEB9E}">
  <ds:schemaRef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www.w3.org/XML/1998/namespace"/>
    <ds:schemaRef ds:uri="http://purl.org/dc/dcmitype/"/>
    <ds:schemaRef ds:uri="http://purl.org/dc/terms/"/>
    <ds:schemaRef ds:uri="d46932bb-b40d-408e-8da0-0e0daa0207a1"/>
    <ds:schemaRef ds:uri="http://schemas.openxmlformats.org/package/2006/metadata/core-properties"/>
    <ds:schemaRef ds:uri="919cfd49-512e-47b1-88a5-866d13da6af0"/>
  </ds:schemaRefs>
</ds:datastoreItem>
</file>

<file path=customXml/itemProps2.xml><?xml version="1.0" encoding="utf-8"?>
<ds:datastoreItem xmlns:ds="http://schemas.openxmlformats.org/officeDocument/2006/customXml" ds:itemID="{78113FE3-4CAA-4385-9A4F-1380B9B99181}">
  <ds:schemaRefs>
    <ds:schemaRef ds:uri="http://schemas.microsoft.com/sharepoint/v3/contenttype/forms"/>
  </ds:schemaRefs>
</ds:datastoreItem>
</file>

<file path=customXml/itemProps3.xml><?xml version="1.0" encoding="utf-8"?>
<ds:datastoreItem xmlns:ds="http://schemas.openxmlformats.org/officeDocument/2006/customXml" ds:itemID="{6A84A8E5-BD60-4A12-A745-AC6444DA862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1 Preliminaries</vt:lpstr>
      <vt:lpstr>2 Enabling Electrical Works </vt:lpstr>
      <vt:lpstr>3 Remedial Works </vt:lpstr>
      <vt:lpstr>4 Fettling-Paint Shop Works </vt:lpstr>
      <vt:lpstr>5 Foundry Electrical Works </vt:lpstr>
      <vt:lpstr>6 Provisional Sums</vt:lpstr>
      <vt:lpstr>7 Collection</vt:lpstr>
      <vt:lpstr>'1 Preliminaries'!Print_Area</vt:lpstr>
      <vt:lpstr>'2 Enabling Electrical Works '!Print_Area</vt:lpstr>
      <vt:lpstr>'3 Remedial Works '!Print_Area</vt:lpstr>
      <vt:lpstr>'4 Fettling-Paint Shop Works '!Print_Area</vt:lpstr>
      <vt:lpstr>'5 Foundry Electrical Works '!Print_Area</vt:lpstr>
      <vt:lpstr>'6 Provisional Sums'!Print_Area</vt:lpstr>
      <vt:lpstr>'7 Collection'!Print_Area</vt:lpstr>
      <vt:lpstr>'1 Preliminaries'!Print_Titles</vt:lpstr>
      <vt:lpstr>'2 Enabling Electrical Works '!Print_Titles</vt:lpstr>
      <vt:lpstr>'3 Remedial Works '!Print_Titles</vt:lpstr>
      <vt:lpstr>'4 Fettling-Paint Shop Works '!Print_Titles</vt:lpstr>
      <vt:lpstr>'5 Foundry Electrical Works '!Print_Titles</vt:lpstr>
      <vt:lpstr>'6 Provisional Sums'!Print_Titles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2024-04-17T09:28:48Z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0x0101007811E6434E58484E837C20911D51BC2A</vt:lpwstr>
  </property>
</Properties>
</file>